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202300"/>
  <mc:AlternateContent xmlns:mc="http://schemas.openxmlformats.org/markup-compatibility/2006">
    <mc:Choice Requires="x15">
      <x15ac:absPath xmlns:x15ac="http://schemas.microsoft.com/office/spreadsheetml/2010/11/ac" url="V:\Leasing\5-Yr Plans\FY2027 - FY 2031 - FY28 Request Due 9.1.26\"/>
    </mc:Choice>
  </mc:AlternateContent>
  <xr:revisionPtr revIDLastSave="0" documentId="13_ncr:1_{E9904BA2-43B2-4C66-8A57-1AB9127321B4}" xr6:coauthVersionLast="47" xr6:coauthVersionMax="47" xr10:uidLastSave="{00000000-0000-0000-0000-000000000000}"/>
  <bookViews>
    <workbookView xWindow="6015" yWindow="1350" windowWidth="21600" windowHeight="11295" xr2:uid="{B538D764-D49F-4391-A31F-FDC29E162798}"/>
  </bookViews>
  <sheets>
    <sheet name="5-Yr Facility Needs Plan" sheetId="1" r:id="rId1"/>
    <sheet name="Calculation Sheet" sheetId="2" r:id="rId2"/>
    <sheet name="Facility Info Summary Sheet" sheetId="4" r:id="rId3"/>
  </sheets>
  <definedNames>
    <definedName name="_blank">'5-Yr Facility Needs Plan'!$B$1:$B$3</definedName>
    <definedName name="Actual_2026">'5-Yr Facility Needs Plan'!$B$23</definedName>
    <definedName name="Actual_2026_Workarea">'5-Yr Facility Needs Plan'!$B$23</definedName>
    <definedName name="Agency_Information">'5-Yr Facility Needs Plan'!$B$3:$C$3</definedName>
    <definedName name="AGENCY_NAME">'5-Yr Facility Needs Plan'!$B$4</definedName>
    <definedName name="City">'5-Yr Facility Needs Plan'!$B$16</definedName>
    <definedName name="cost_acutal_2026">'5-Yr Facility Needs Plan'!$B$51</definedName>
    <definedName name="cost_estimate_2027">'5-Yr Facility Needs Plan'!$B$52</definedName>
    <definedName name="cost_request_2028">'5-Yr Facility Needs Plan'!$B$53</definedName>
    <definedName name="cost_request_2029">'5-Yr Facility Needs Plan'!$B$54</definedName>
    <definedName name="cost_request_2030">'5-Yr Facility Needs Plan'!$B$55</definedName>
    <definedName name="cost_request_2031">'5-Yr Facility Needs Plan'!$B$56</definedName>
    <definedName name="County">'5-Yr Facility Needs Plan'!$B$18</definedName>
    <definedName name="Date_Prepared">'5-Yr Facility Needs Plan'!$B$8</definedName>
    <definedName name="DFM_Analyst">'5-Yr Facility Needs Plan'!$B$7</definedName>
    <definedName name="Division_Bureau">'5-Yr Facility Needs Plan'!$B$9</definedName>
    <definedName name="E_mail_Address">'5-Yr Facility Needs Plan'!$B$10</definedName>
    <definedName name="Estimate_FY_2027">'5-Yr Facility Needs Plan'!$B$24</definedName>
    <definedName name="Facility_Name">'5-Yr Facility Needs Plan'!$B$14</definedName>
    <definedName name="Five_Year_Facility_Needs_Plan">'5-Yr Facility Needs Plan'!$A$1:$C$63</definedName>
    <definedName name="FTE_actual_2026">'5-Yr Facility Needs Plan'!$B$30</definedName>
    <definedName name="FTE_Actual_2029">'5-Yr Facility Needs Plan'!$B$33</definedName>
    <definedName name="FTE_actual_FY_2027">'5-Yr Facility Needs Plan'!$B$31</definedName>
    <definedName name="FTE_actual_FY_2028">'5-Yr Facility Needs Plan'!$B$32</definedName>
    <definedName name="FTE_Request_FY_2030">'5-Yr Facility Needs Plan'!$B$34</definedName>
    <definedName name="FTE_Request_FY_2031">'5-Yr Facility Needs Plan'!$B$35</definedName>
    <definedName name="Function_use_of_facility">'5-Yr Facility Needs Plan'!$B$19</definedName>
    <definedName name="intentionally_blank">'5-Yr Facility Needs Plan'!$C$1:$C$63</definedName>
    <definedName name="LSO_BPA_Analyst">'5-Yr Facility Needs Plan'!$B$11</definedName>
    <definedName name="Prepared_By">'5-Yr Facility Needs Plan'!$B$5</definedName>
    <definedName name="Property_Address">'5-Yr Facility Needs Plan'!$B$15</definedName>
    <definedName name="Pursuant_to_IC_67_5708B">'5-Yr Facility Needs Plan'!$B$2:$C$2</definedName>
    <definedName name="Request_FY_2028">'5-Yr Facility Needs Plan'!$B$25</definedName>
    <definedName name="Request_FY_2030">'5-Yr Facility Needs Plan'!$B$27</definedName>
    <definedName name="Request_FY_2031">'5-Yr Facility Needs Plan'!$B$28</definedName>
    <definedName name="Request_FY2_2029">'5-Yr Facility Needs Plan'!$B$26</definedName>
    <definedName name="squarefeet_estimate_2027">'5-Yr Facility Needs Plan'!$B$45</definedName>
    <definedName name="squarefeet_request_2028">'5-Yr Facility Needs Plan'!$B$46</definedName>
    <definedName name="squarefeet_request_2029">'5-Yr Facility Needs Plan'!$B$47</definedName>
    <definedName name="squarefeet_request_2030">'5-Yr Facility Needs Plan'!$B$48</definedName>
    <definedName name="squarefeet_request_2031">'5-Yr Facility Needs Plan'!$B$49</definedName>
    <definedName name="squarefoot_actual_2026">'5-Yr Facility Needs Plan'!$B$44</definedName>
    <definedName name="Telephone_Number">'5-Yr Facility Needs Plan'!$B$6</definedName>
    <definedName name="temp_actual_2026">'5-Yr Facility Needs Plan'!$B$37</definedName>
    <definedName name="temp_estimate_2027">'5-Yr Facility Needs Plan'!$B$38</definedName>
    <definedName name="temp_request_2028">'5-Yr Facility Needs Plan'!$B$39</definedName>
    <definedName name="Temp_request_2029">'5-Yr Facility Needs Plan'!$B$40</definedName>
    <definedName name="temp_request_2030">'5-Yr Facility Needs Plan'!$B$41</definedName>
    <definedName name="temp_request_2031">'5-Yr Facility Needs Plan'!$B$42</definedName>
    <definedName name="Zip_Code">'5-Yr Facility Needs Plan'!$B$17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A8" i="4" l="1"/>
  <c r="A7" i="4"/>
  <c r="A6" i="4"/>
  <c r="A5" i="4"/>
  <c r="H5" i="4"/>
  <c r="G7" i="4"/>
  <c r="H7" i="4" s="1"/>
  <c r="G6" i="4"/>
  <c r="H6" i="4" s="1"/>
  <c r="G5" i="4"/>
  <c r="D7" i="4"/>
  <c r="D6" i="4"/>
  <c r="D5" i="4"/>
  <c r="F5" i="4"/>
  <c r="F6" i="4"/>
  <c r="F7" i="4"/>
  <c r="B32" i="2"/>
  <c r="B33" i="2" s="1"/>
  <c r="B34" i="2" s="1"/>
  <c r="B35" i="2" s="1"/>
  <c r="B36" i="2" s="1"/>
  <c r="B37" i="2" s="1"/>
  <c r="B12" i="2"/>
  <c r="B13" i="2" s="1"/>
  <c r="B41" i="2"/>
  <c r="B42" i="2"/>
  <c r="B43" i="2" s="1"/>
  <c r="B44" i="2" s="1"/>
  <c r="B45" i="2" s="1"/>
  <c r="B46" i="2" s="1"/>
  <c r="B52" i="2"/>
  <c r="B53" i="2" s="1"/>
  <c r="F31" i="4"/>
  <c r="D31" i="4"/>
  <c r="E31" i="4" s="1"/>
  <c r="E10" i="4"/>
  <c r="H10" i="4"/>
  <c r="E11" i="4"/>
  <c r="H11" i="4"/>
  <c r="H14" i="4" s="1"/>
  <c r="E12" i="4"/>
  <c r="H12" i="4"/>
  <c r="D13" i="4"/>
  <c r="E13" i="4" s="1"/>
  <c r="F13" i="4"/>
  <c r="G13" i="4"/>
  <c r="D14" i="4"/>
  <c r="E14" i="4"/>
  <c r="F14" i="4"/>
  <c r="G14" i="4"/>
  <c r="E15" i="4"/>
  <c r="H15" i="4"/>
  <c r="E16" i="4"/>
  <c r="H16" i="4"/>
  <c r="E17" i="4"/>
  <c r="H17" i="4"/>
  <c r="D18" i="4"/>
  <c r="E18" i="4"/>
  <c r="F18" i="4"/>
  <c r="G18" i="4"/>
  <c r="D19" i="4"/>
  <c r="E19" i="4"/>
  <c r="F19" i="4"/>
  <c r="G19" i="4"/>
  <c r="E20" i="4"/>
  <c r="H20" i="4"/>
  <c r="E21" i="4"/>
  <c r="H21" i="4"/>
  <c r="E22" i="4"/>
  <c r="H22" i="4"/>
  <c r="D23" i="4"/>
  <c r="E23" i="4"/>
  <c r="F23" i="4"/>
  <c r="G23" i="4"/>
  <c r="D24" i="4"/>
  <c r="E24" i="4"/>
  <c r="F24" i="4"/>
  <c r="G24" i="4"/>
  <c r="E25" i="4"/>
  <c r="H25" i="4"/>
  <c r="E26" i="4"/>
  <c r="H26" i="4"/>
  <c r="E27" i="4"/>
  <c r="H27" i="4"/>
  <c r="D28" i="4"/>
  <c r="E28" i="4"/>
  <c r="F28" i="4"/>
  <c r="G28" i="4"/>
  <c r="H28" i="4"/>
  <c r="D29" i="4"/>
  <c r="E29" i="4" s="1"/>
  <c r="F29" i="4"/>
  <c r="G29" i="4"/>
  <c r="F38" i="4"/>
  <c r="F39" i="4"/>
  <c r="B22" i="2"/>
  <c r="B23" i="2" s="1"/>
  <c r="B24" i="2" s="1"/>
  <c r="B25" i="2" s="1"/>
  <c r="B26" i="2" s="1"/>
  <c r="B27" i="2" s="1"/>
  <c r="D30" i="4" l="1"/>
  <c r="E30" i="4" s="1"/>
  <c r="E5" i="4"/>
  <c r="B54" i="2"/>
  <c r="B55" i="2" s="1"/>
  <c r="B56" i="2" s="1"/>
  <c r="B57" i="2" s="1"/>
  <c r="H19" i="4"/>
  <c r="H13" i="4"/>
  <c r="H18" i="4"/>
  <c r="H24" i="4"/>
  <c r="H23" i="4"/>
  <c r="H29" i="4"/>
  <c r="B14" i="2"/>
  <c r="B15" i="2" s="1"/>
  <c r="B16" i="2" s="1"/>
  <c r="B17" i="2" s="1"/>
  <c r="F8" i="4"/>
  <c r="G8" i="4"/>
  <c r="G31" i="4"/>
  <c r="H31" i="4" s="1"/>
  <c r="D8" i="4"/>
  <c r="E8" i="4" s="1"/>
  <c r="E6" i="4"/>
  <c r="G32" i="4"/>
  <c r="H32" i="4" s="1"/>
  <c r="H34" i="4" s="1"/>
  <c r="G9" i="4"/>
  <c r="H9" i="4"/>
  <c r="F9" i="4"/>
  <c r="H8" i="4"/>
  <c r="D32" i="4"/>
  <c r="E32" i="4" s="1"/>
  <c r="F32" i="4"/>
  <c r="F34" i="4" s="1"/>
  <c r="E7" i="4"/>
  <c r="G30" i="4"/>
  <c r="D9" i="4"/>
  <c r="E9" i="4" s="1"/>
  <c r="F30" i="4"/>
  <c r="G34" i="4" l="1"/>
  <c r="F33" i="4"/>
  <c r="G33" i="4"/>
  <c r="H30" i="4"/>
  <c r="H33" i="4" s="1"/>
  <c r="D33" i="4"/>
  <c r="E33" i="4" s="1"/>
  <c r="D34" i="4"/>
  <c r="E34" i="4" s="1"/>
</calcChain>
</file>

<file path=xl/sharedStrings.xml><?xml version="1.0" encoding="utf-8"?>
<sst xmlns="http://schemas.openxmlformats.org/spreadsheetml/2006/main" count="221" uniqueCount="106">
  <si>
    <t>FIVE-YEAR FACILITY NEEDS PLAN</t>
  </si>
  <si>
    <t xml:space="preserve">Agency Information: </t>
  </si>
  <si>
    <t>AGENCY NAME:</t>
  </si>
  <si>
    <t>Prepared By:</t>
  </si>
  <si>
    <t xml:space="preserve">Telephone Number: </t>
  </si>
  <si>
    <t>DFM Analyst:</t>
  </si>
  <si>
    <t>Date Prepared:</t>
  </si>
  <si>
    <t>Division/Bureau:</t>
  </si>
  <si>
    <t>E-mail Address:</t>
  </si>
  <si>
    <t>LSO/BPA Analyst:</t>
  </si>
  <si>
    <t>Fiscal Year:</t>
  </si>
  <si>
    <t>FACILITY INFORMATION (please list each facility separately by city and street address)</t>
  </si>
  <si>
    <t>Facility Name:</t>
  </si>
  <si>
    <t>City:</t>
  </si>
  <si>
    <t>Property Address:</t>
  </si>
  <si>
    <t>County:</t>
  </si>
  <si>
    <t>Full-Time Equivalent Positions:</t>
  </si>
  <si>
    <t>SQUARE FEET</t>
  </si>
  <si>
    <t>COMMENTS:</t>
  </si>
  <si>
    <t>WORK AREAS</t>
  </si>
  <si>
    <t>Actual 2026:</t>
  </si>
  <si>
    <t>Estimate FY 2027:</t>
  </si>
  <si>
    <t>Request FY 2028:</t>
  </si>
  <si>
    <t>Request FY2 2029:</t>
  </si>
  <si>
    <t>Request FY 2030:</t>
  </si>
  <si>
    <t>Address reasons for expanding or relocating; amount of space leased to other state or federal agencies, etc. &amp; the amount of rent they pay for the use of your facility; or other comments which might be helpful.</t>
  </si>
  <si>
    <t>CALCULATION SHEET FOR FIVE-YEAR FACILITY NEEDS PLAN</t>
  </si>
  <si>
    <t xml:space="preserve">Use to calculate facility-related costs, such as utilities, janitorial service, property taxes or building maintenance which are not included in rent payments.  </t>
  </si>
  <si>
    <t xml:space="preserve">If improvements will need to be made to the facility and will be paid by the agency, this cost should be included as well.  Do not include telephone costs.  </t>
  </si>
  <si>
    <r>
      <t xml:space="preserve">UTILITIES:  </t>
    </r>
    <r>
      <rPr>
        <i/>
        <sz val="12"/>
        <color theme="1"/>
        <rFont val="Arial"/>
        <family val="2"/>
      </rPr>
      <t>use actual costs from current fiscal year</t>
    </r>
  </si>
  <si>
    <t xml:space="preserve">Jan </t>
  </si>
  <si>
    <t xml:space="preserve">Feb </t>
  </si>
  <si>
    <t xml:space="preserve">Mar </t>
  </si>
  <si>
    <t xml:space="preserve">Apr </t>
  </si>
  <si>
    <t xml:space="preserve">May </t>
  </si>
  <si>
    <t xml:space="preserve">June </t>
  </si>
  <si>
    <t xml:space="preserve">July </t>
  </si>
  <si>
    <t xml:space="preserve">Aug </t>
  </si>
  <si>
    <t xml:space="preserve">Sept </t>
  </si>
  <si>
    <t xml:space="preserve">Oct </t>
  </si>
  <si>
    <t xml:space="preserve">Nov </t>
  </si>
  <si>
    <t xml:space="preserve">Dec </t>
  </si>
  <si>
    <t>Other Utilities:</t>
  </si>
  <si>
    <t>Gas:</t>
  </si>
  <si>
    <t>Sewer and Trash:</t>
  </si>
  <si>
    <t>Water:</t>
  </si>
  <si>
    <t>Electricity:</t>
  </si>
  <si>
    <t>Total:</t>
  </si>
  <si>
    <t>Estimate 2027</t>
  </si>
  <si>
    <t>Estimate 2028</t>
  </si>
  <si>
    <t>Estimate 2029</t>
  </si>
  <si>
    <t>Estimate 2031</t>
  </si>
  <si>
    <t>Estimate 2030</t>
  </si>
  <si>
    <t>Cleaning service:</t>
  </si>
  <si>
    <t>Other Cleaning Expenses (Paper products, cleaning supplies, etc. Use actual costs from current fiscal year:</t>
  </si>
  <si>
    <t>Service Contracts:</t>
  </si>
  <si>
    <t>Other Maintenance Expense:  use actual costs from current fiscal year</t>
  </si>
  <si>
    <t>Cost Per Space Per Month:</t>
  </si>
  <si>
    <t>If your agency pays for parking spaces, enter the of spaces your agency is paying for:</t>
  </si>
  <si>
    <t>Real Estate Taxes paid by agency to landlord (show annual cost)</t>
  </si>
  <si>
    <t xml:space="preserve">Insurance paid by agency to landlord (show annual cost) </t>
  </si>
  <si>
    <t xml:space="preserve">Operating Expenses paid by agency to landlord (show annual cost) </t>
  </si>
  <si>
    <t xml:space="preserve">Other expenses paid by agency to landlord (show annual cost) </t>
  </si>
  <si>
    <t>Agency Notes:</t>
  </si>
  <si>
    <t xml:space="preserve">AGENCY NAME:  </t>
  </si>
  <si>
    <t xml:space="preserve">FACILITY INFORMATION SUMMARY FOR FISCAL YR </t>
  </si>
  <si>
    <t>BUDGET REQUEST</t>
  </si>
  <si>
    <t xml:space="preserve">Include this summary w/ budget request.  </t>
  </si>
  <si>
    <t>Address, City, Zip, Purpose</t>
  </si>
  <si>
    <t>Fiscal Year</t>
  </si>
  <si>
    <t>Sq Ft</t>
  </si>
  <si>
    <t>$/Sq Ft</t>
  </si>
  <si>
    <t>Cost/Yr</t>
  </si>
  <si>
    <t>Work Areas</t>
  </si>
  <si>
    <t xml:space="preserve"> Sq Ft/FTE</t>
  </si>
  <si>
    <t>FTPs, Temps and Comments</t>
  </si>
  <si>
    <t>request</t>
  </si>
  <si>
    <t>estimate</t>
  </si>
  <si>
    <t>actual</t>
  </si>
  <si>
    <r>
      <t xml:space="preserve">Change </t>
    </r>
    <r>
      <rPr>
        <sz val="8"/>
        <rFont val="Arial"/>
        <family val="2"/>
      </rPr>
      <t>(request vs actual)</t>
    </r>
  </si>
  <si>
    <r>
      <t xml:space="preserve">Change </t>
    </r>
    <r>
      <rPr>
        <sz val="8"/>
        <rFont val="Arial"/>
        <family val="2"/>
      </rPr>
      <t>(estimate vs actual)</t>
    </r>
  </si>
  <si>
    <t>TOTAL (PAGE _____)</t>
  </si>
  <si>
    <t>TOTAL (ALL PAGES)</t>
  </si>
  <si>
    <t>TOTAL FACILITY COST/YEAR</t>
  </si>
  <si>
    <t>SURPLUS PROPERTY</t>
  </si>
  <si>
    <t xml:space="preserve">Facilities to be disposed of and funds re-utilized for building replacement or renovation of facilities.  This could also include leased facilities if the leased facility is to be vacated prior to the expiration date of the lease.  </t>
  </si>
  <si>
    <t>Request FY 2031:</t>
  </si>
  <si>
    <t>(YES OR NO)</t>
  </si>
  <si>
    <t>Pursuant to IC 67-5708B</t>
  </si>
  <si>
    <t>(Could be administrative use, client counseling, hearing rooms, field offices, etc.  Address any specialized needs which require additional square feet.)</t>
  </si>
  <si>
    <r>
      <rPr>
        <b/>
        <sz val="11"/>
        <color theme="1"/>
        <rFont val="Aptos Narrow"/>
        <family val="2"/>
        <scheme val="minor"/>
      </rPr>
      <t>(Do NOT use your old rate per sq ft; it may not be a realistic figure)</t>
    </r>
    <r>
      <rPr>
        <sz val="11"/>
        <color theme="1"/>
        <rFont val="Aptos Narrow"/>
        <family val="2"/>
        <scheme val="minor"/>
      </rPr>
      <t xml:space="preserve">
Include annual rent, plus any facility-related costs, such as utilities, janitorial service, property taxes or building maintenance which are not included in rent payment made to your Landlord.  If improvements will need to be made to the facility and will be paid by the agency, this should be included as well.  If the lease will be expiring and the future rent is not specified in the lease agreement, increase rent by 3%/yr.  Increase all other facility-related costs by 3%/yr as well. Use “Calculation Sheet” tab below if necessary.  Do not include telephone costs or rent discounts.  If you anticipate moving to a new facility, you need to take into account any change in sq ft leased and estimate a new market rate for the new facility. </t>
    </r>
  </si>
  <si>
    <t>Request FY 2029:</t>
  </si>
  <si>
    <t>Actual FY 2026:</t>
  </si>
  <si>
    <t xml:space="preserve">Use “net rentable” square feet if in a facility leased from a private party; use “usable” sqare feet if in a State-owned facility.  Typically, this will be the figure shown in the Lease Agreement if leased from a private party or in the MOU if state-owned.  </t>
  </si>
  <si>
    <r>
      <t xml:space="preserve">JANITORIAL SERVICE:   </t>
    </r>
    <r>
      <rPr>
        <i/>
        <sz val="12"/>
        <color theme="1"/>
        <rFont val="Arial"/>
        <family val="2"/>
      </rPr>
      <t>use actual costs from current fiscal year</t>
    </r>
  </si>
  <si>
    <r>
      <t xml:space="preserve">BUILDING MAINTENANCE:  </t>
    </r>
    <r>
      <rPr>
        <i/>
        <sz val="12"/>
        <color theme="1"/>
        <rFont val="Arial"/>
        <family val="2"/>
      </rPr>
      <t>use actual costs from current fiscal year</t>
    </r>
  </si>
  <si>
    <r>
      <t xml:space="preserve">PARKING CALCULATOR:  </t>
    </r>
    <r>
      <rPr>
        <i/>
        <sz val="12"/>
        <color theme="1"/>
        <rFont val="Arial"/>
        <family val="2"/>
      </rPr>
      <t>use actual costs from current fiscal year</t>
    </r>
  </si>
  <si>
    <r>
      <t xml:space="preserve">OTHER EXPENSES CALCULATOR:  </t>
    </r>
    <r>
      <rPr>
        <i/>
        <sz val="12"/>
        <color theme="1"/>
        <rFont val="Arial"/>
        <family val="2"/>
      </rPr>
      <t>use actual costs from current fiscal year</t>
    </r>
  </si>
  <si>
    <t>TENANT IMPROVEMENTS:</t>
  </si>
  <si>
    <t>Other Expenses Total:</t>
  </si>
  <si>
    <t>Parking Cost Total:</t>
  </si>
  <si>
    <t>Total Number of Work Areas:</t>
  </si>
  <si>
    <t>FUNCTION/USE OF FACILITY:</t>
  </si>
  <si>
    <t>Zip Code:</t>
  </si>
  <si>
    <t>Temp Employees, Contractors, Auditors, Etc.:</t>
  </si>
  <si>
    <t>Work areas are areas occupied by full-time employees, contractors, seasonal employees, auditors, etc.  (3 people working in one building would be 3 work areas)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</si>
</sst>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43" formatCode="_(* #,##0.00_);_(* \(#,##0.00\);_(* &quot;-&quot;??_);_(@_)"/>
    <numFmt numFmtId="164" formatCode="_(&quot;$&quot;* #,##0_);_(&quot;$&quot;* \(#,##0\);_(&quot;$&quot;* &quot;-&quot;??_);_(@_)"/>
    <numFmt numFmtId="165" formatCode="_(* #,##0_);_(* \(#,##0\);_(* &quot;-&quot;??_);_(@_)"/>
  </numFmts>
  <fonts count="21" x14ac:knownFonts="1">
    <font>
      <sz val="11"/>
      <color theme="1"/>
      <name val="Aptos Narrow"/>
      <family val="2"/>
      <scheme val="minor"/>
    </font>
    <font>
      <b/>
      <sz val="11"/>
      <color theme="1"/>
      <name val="Aptos Narrow"/>
      <family val="2"/>
      <scheme val="minor"/>
    </font>
    <font>
      <sz val="11"/>
      <color theme="1"/>
      <name val="Aptos Narrow"/>
      <family val="2"/>
      <scheme val="minor"/>
    </font>
    <font>
      <sz val="14"/>
      <color theme="1"/>
      <name val="Aptos Narrow"/>
      <family val="2"/>
      <scheme val="minor"/>
    </font>
    <font>
      <b/>
      <sz val="12"/>
      <color theme="1"/>
      <name val="Arial"/>
      <family val="2"/>
    </font>
    <font>
      <i/>
      <sz val="12"/>
      <color theme="1"/>
      <name val="Arial"/>
      <family val="2"/>
    </font>
    <font>
      <b/>
      <sz val="10"/>
      <color theme="1"/>
      <name val="Arial"/>
      <family val="2"/>
    </font>
    <font>
      <sz val="10"/>
      <color theme="1"/>
      <name val="Aptos Narrow"/>
      <family val="2"/>
      <scheme val="minor"/>
    </font>
    <font>
      <b/>
      <sz val="12"/>
      <name val="Arial"/>
      <family val="2"/>
    </font>
    <font>
      <b/>
      <sz val="10"/>
      <name val="Arial"/>
      <family val="2"/>
    </font>
    <font>
      <b/>
      <sz val="11"/>
      <name val="Arial"/>
      <family val="2"/>
    </font>
    <font>
      <sz val="9"/>
      <name val="Arial"/>
      <family val="2"/>
    </font>
    <font>
      <u/>
      <sz val="9"/>
      <name val="Arial"/>
      <family val="2"/>
    </font>
    <font>
      <u val="singleAccounting"/>
      <sz val="9"/>
      <name val="Arial"/>
      <family val="2"/>
    </font>
    <font>
      <sz val="8"/>
      <name val="Arial"/>
      <family val="2"/>
    </font>
    <font>
      <b/>
      <sz val="12"/>
      <color theme="1"/>
      <name val="Aptos Narrow"/>
      <family val="2"/>
      <scheme val="minor"/>
    </font>
    <font>
      <sz val="11"/>
      <color theme="8" tint="-0.249977111117893"/>
      <name val="Aptos Narrow"/>
      <family val="2"/>
      <scheme val="minor"/>
    </font>
    <font>
      <sz val="11"/>
      <color theme="2" tint="-0.749992370372631"/>
      <name val="Aptos Narrow"/>
      <family val="2"/>
      <scheme val="minor"/>
    </font>
    <font>
      <b/>
      <sz val="14"/>
      <color theme="1"/>
      <name val="Aptos Narrow"/>
      <family val="2"/>
      <scheme val="minor"/>
    </font>
    <font>
      <b/>
      <sz val="16"/>
      <color theme="1"/>
      <name val="Aptos Narrow"/>
      <family val="2"/>
      <scheme val="minor"/>
    </font>
    <font>
      <b/>
      <sz val="10"/>
      <color theme="8" tint="-0.499984740745262"/>
      <name val="Arial"/>
      <family val="2"/>
    </font>
  </fonts>
  <fills count="5">
    <fill>
      <patternFill patternType="none"/>
    </fill>
    <fill>
      <patternFill patternType="gray125"/>
    </fill>
    <fill>
      <patternFill patternType="solid">
        <fgColor theme="8" tint="0.79998168889431442"/>
        <bgColor indexed="64"/>
      </patternFill>
    </fill>
    <fill>
      <patternFill patternType="solid">
        <fgColor theme="8" tint="0.59999389629810485"/>
        <bgColor indexed="64"/>
      </patternFill>
    </fill>
    <fill>
      <patternFill patternType="solid">
        <fgColor theme="0"/>
        <bgColor indexed="64"/>
      </patternFill>
    </fill>
  </fills>
  <borders count="41">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diagonal/>
    </border>
    <border>
      <left/>
      <right style="medium">
        <color indexed="64"/>
      </right>
      <top style="thin">
        <color indexed="64"/>
      </top>
      <bottom/>
      <diagonal/>
    </border>
    <border>
      <left style="thin">
        <color indexed="64"/>
      </left>
      <right/>
      <top/>
      <bottom/>
      <diagonal/>
    </border>
    <border>
      <left style="thin">
        <color indexed="64"/>
      </left>
      <right/>
      <top/>
      <bottom style="thin">
        <color indexed="64"/>
      </bottom>
      <diagonal/>
    </border>
    <border>
      <left style="medium">
        <color indexed="64"/>
      </left>
      <right style="thin">
        <color indexed="64"/>
      </right>
      <top/>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diagonal/>
    </border>
    <border>
      <left/>
      <right style="thin">
        <color indexed="64"/>
      </right>
      <top style="medium">
        <color indexed="64"/>
      </top>
      <bottom style="thin">
        <color indexed="64"/>
      </bottom>
      <diagonal/>
    </border>
    <border>
      <left style="thin">
        <color indexed="64"/>
      </left>
      <right style="medium">
        <color indexed="64"/>
      </right>
      <top/>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bottom style="medium">
        <color indexed="64"/>
      </bottom>
      <diagonal/>
    </border>
  </borders>
  <cellStyleXfs count="3">
    <xf numFmtId="0" fontId="0" fillId="0" borderId="0"/>
    <xf numFmtId="43" fontId="2" fillId="0" borderId="0" applyFont="0" applyFill="0" applyBorder="0" applyAlignment="0" applyProtection="0"/>
    <xf numFmtId="44" fontId="2" fillId="0" borderId="0" applyFont="0" applyFill="0" applyBorder="0" applyAlignment="0" applyProtection="0"/>
  </cellStyleXfs>
  <cellXfs count="145">
    <xf numFmtId="0" fontId="0" fillId="0" borderId="0" xfId="0"/>
    <xf numFmtId="0" fontId="11" fillId="0" borderId="1" xfId="0" applyFont="1" applyBorder="1" applyProtection="1">
      <protection locked="0"/>
    </xf>
    <xf numFmtId="3" fontId="11" fillId="0" borderId="2" xfId="0" applyNumberFormat="1" applyFont="1" applyBorder="1" applyProtection="1">
      <protection locked="0"/>
    </xf>
    <xf numFmtId="164" fontId="11" fillId="0" borderId="10" xfId="2" applyNumberFormat="1" applyFont="1" applyBorder="1" applyProtection="1">
      <protection locked="0"/>
    </xf>
    <xf numFmtId="3" fontId="11" fillId="0" borderId="10" xfId="0" applyNumberFormat="1" applyFont="1" applyBorder="1" applyProtection="1">
      <protection locked="0"/>
    </xf>
    <xf numFmtId="0" fontId="11" fillId="0" borderId="31" xfId="0" applyFont="1" applyBorder="1" applyProtection="1">
      <protection locked="0"/>
    </xf>
    <xf numFmtId="0" fontId="11" fillId="0" borderId="3" xfId="0" applyFont="1" applyBorder="1" applyProtection="1">
      <protection locked="0"/>
    </xf>
    <xf numFmtId="3" fontId="11" fillId="0" borderId="4" xfId="0" applyNumberFormat="1" applyFont="1" applyBorder="1" applyProtection="1">
      <protection locked="0"/>
    </xf>
    <xf numFmtId="164" fontId="11" fillId="0" borderId="4" xfId="2" applyNumberFormat="1" applyFont="1" applyBorder="1" applyProtection="1">
      <protection locked="0"/>
    </xf>
    <xf numFmtId="3" fontId="12" fillId="0" borderId="4" xfId="0" applyNumberFormat="1" applyFont="1" applyBorder="1" applyProtection="1">
      <protection locked="0"/>
    </xf>
    <xf numFmtId="164" fontId="12" fillId="0" borderId="4" xfId="2" applyNumberFormat="1" applyFont="1" applyBorder="1" applyProtection="1">
      <protection locked="0"/>
    </xf>
    <xf numFmtId="0" fontId="11" fillId="0" borderId="6" xfId="0" applyFont="1" applyBorder="1" applyProtection="1">
      <protection locked="0"/>
    </xf>
    <xf numFmtId="0" fontId="11" fillId="0" borderId="34" xfId="0" applyFont="1" applyBorder="1" applyProtection="1">
      <protection locked="0"/>
    </xf>
    <xf numFmtId="0" fontId="11" fillId="0" borderId="35" xfId="0" applyFont="1" applyBorder="1" applyProtection="1">
      <protection locked="0"/>
    </xf>
    <xf numFmtId="0" fontId="11" fillId="0" borderId="26" xfId="0" applyFont="1" applyBorder="1" applyProtection="1">
      <protection locked="0"/>
    </xf>
    <xf numFmtId="0" fontId="11" fillId="0" borderId="38" xfId="0" applyFont="1" applyBorder="1" applyProtection="1">
      <protection locked="0"/>
    </xf>
    <xf numFmtId="0" fontId="11" fillId="0" borderId="39" xfId="0" applyFont="1" applyBorder="1" applyProtection="1">
      <protection locked="0"/>
    </xf>
    <xf numFmtId="3" fontId="11" fillId="4" borderId="10" xfId="0" applyNumberFormat="1" applyFont="1" applyFill="1" applyBorder="1" applyProtection="1">
      <protection locked="0"/>
    </xf>
    <xf numFmtId="164" fontId="11" fillId="4" borderId="10" xfId="2" applyNumberFormat="1" applyFont="1" applyFill="1" applyBorder="1" applyProtection="1">
      <protection locked="0"/>
    </xf>
    <xf numFmtId="3" fontId="11" fillId="4" borderId="2" xfId="0" applyNumberFormat="1" applyFont="1" applyFill="1" applyBorder="1" applyProtection="1">
      <protection locked="0"/>
    </xf>
    <xf numFmtId="3" fontId="11" fillId="4" borderId="4" xfId="0" applyNumberFormat="1" applyFont="1" applyFill="1" applyBorder="1" applyProtection="1">
      <protection locked="0"/>
    </xf>
    <xf numFmtId="164" fontId="11" fillId="4" borderId="4" xfId="2" applyNumberFormat="1" applyFont="1" applyFill="1" applyBorder="1" applyProtection="1">
      <protection locked="0"/>
    </xf>
    <xf numFmtId="3" fontId="12" fillId="4" borderId="4" xfId="0" applyNumberFormat="1" applyFont="1" applyFill="1" applyBorder="1" applyProtection="1">
      <protection locked="0"/>
    </xf>
    <xf numFmtId="164" fontId="12" fillId="4" borderId="4" xfId="2" applyNumberFormat="1" applyFont="1" applyFill="1" applyBorder="1" applyProtection="1">
      <protection locked="0"/>
    </xf>
    <xf numFmtId="44" fontId="2" fillId="0" borderId="0" xfId="2" applyFont="1"/>
    <xf numFmtId="0" fontId="11" fillId="0" borderId="0" xfId="0" applyFont="1"/>
    <xf numFmtId="164" fontId="11" fillId="0" borderId="0" xfId="2" applyNumberFormat="1" applyFont="1"/>
    <xf numFmtId="44" fontId="11" fillId="0" borderId="0" xfId="2" applyFont="1"/>
    <xf numFmtId="49" fontId="11" fillId="0" borderId="0" xfId="0" applyNumberFormat="1" applyFont="1" applyAlignment="1">
      <alignment horizontal="center"/>
    </xf>
    <xf numFmtId="0" fontId="0" fillId="0" borderId="0" xfId="0" applyProtection="1">
      <protection locked="0"/>
    </xf>
    <xf numFmtId="0" fontId="0" fillId="0" borderId="4" xfId="0" applyBorder="1" applyProtection="1">
      <protection locked="0"/>
    </xf>
    <xf numFmtId="0" fontId="15" fillId="3" borderId="14" xfId="0" applyFont="1" applyFill="1" applyBorder="1"/>
    <xf numFmtId="0" fontId="1" fillId="3" borderId="14" xfId="0" applyFont="1" applyFill="1" applyBorder="1" applyAlignment="1">
      <alignment horizontal="left"/>
    </xf>
    <xf numFmtId="0" fontId="0" fillId="3" borderId="12" xfId="0" applyFill="1" applyBorder="1"/>
    <xf numFmtId="0" fontId="0" fillId="3" borderId="0" xfId="0" applyFill="1"/>
    <xf numFmtId="0" fontId="0" fillId="3" borderId="15" xfId="0" applyFill="1" applyBorder="1" applyAlignment="1">
      <alignment wrapText="1"/>
    </xf>
    <xf numFmtId="0" fontId="0" fillId="3" borderId="13" xfId="0" applyFill="1" applyBorder="1"/>
    <xf numFmtId="0" fontId="0" fillId="3" borderId="15" xfId="0" applyFill="1" applyBorder="1"/>
    <xf numFmtId="0" fontId="0" fillId="3" borderId="18" xfId="0" applyFill="1" applyBorder="1"/>
    <xf numFmtId="0" fontId="0" fillId="0" borderId="5" xfId="0" applyBorder="1" applyProtection="1">
      <protection locked="0"/>
    </xf>
    <xf numFmtId="0" fontId="0" fillId="0" borderId="10" xfId="0" applyBorder="1" applyProtection="1">
      <protection locked="0"/>
    </xf>
    <xf numFmtId="0" fontId="0" fillId="0" borderId="20" xfId="0" applyBorder="1" applyProtection="1">
      <protection locked="0"/>
    </xf>
    <xf numFmtId="0" fontId="0" fillId="0" borderId="21" xfId="0" applyBorder="1" applyProtection="1">
      <protection locked="0"/>
    </xf>
    <xf numFmtId="0" fontId="0" fillId="0" borderId="19" xfId="0" applyBorder="1" applyProtection="1">
      <protection locked="0"/>
    </xf>
    <xf numFmtId="0" fontId="0" fillId="0" borderId="25" xfId="0" applyBorder="1" applyProtection="1">
      <protection locked="0"/>
    </xf>
    <xf numFmtId="0" fontId="0" fillId="2" borderId="14" xfId="0" applyFill="1" applyBorder="1"/>
    <xf numFmtId="0" fontId="4" fillId="3" borderId="14" xfId="0" applyFont="1" applyFill="1" applyBorder="1"/>
    <xf numFmtId="0" fontId="6" fillId="3" borderId="14" xfId="0" applyFont="1" applyFill="1" applyBorder="1" applyAlignment="1">
      <alignment horizontal="right" wrapText="1"/>
    </xf>
    <xf numFmtId="0" fontId="0" fillId="2" borderId="15" xfId="0" applyFill="1" applyBorder="1"/>
    <xf numFmtId="0" fontId="6" fillId="2" borderId="15" xfId="0" applyFont="1" applyFill="1" applyBorder="1" applyAlignment="1">
      <alignment horizontal="center" wrapText="1"/>
    </xf>
    <xf numFmtId="0" fontId="0" fillId="2" borderId="22" xfId="0" applyFill="1" applyBorder="1"/>
    <xf numFmtId="0" fontId="0" fillId="2" borderId="9" xfId="0" applyFill="1" applyBorder="1"/>
    <xf numFmtId="0" fontId="0" fillId="2" borderId="23" xfId="0" applyFill="1" applyBorder="1"/>
    <xf numFmtId="0" fontId="0" fillId="2" borderId="24" xfId="0" applyFill="1" applyBorder="1"/>
    <xf numFmtId="0" fontId="0" fillId="2" borderId="17" xfId="0" applyFill="1" applyBorder="1"/>
    <xf numFmtId="0" fontId="0" fillId="2" borderId="18" xfId="0" applyFill="1" applyBorder="1"/>
    <xf numFmtId="0" fontId="0" fillId="0" borderId="4" xfId="0" applyBorder="1" applyAlignment="1" applyProtection="1">
      <alignment horizontal="left"/>
      <protection locked="0"/>
    </xf>
    <xf numFmtId="0" fontId="19" fillId="3" borderId="11" xfId="0" applyFont="1" applyFill="1" applyBorder="1"/>
    <xf numFmtId="0" fontId="15" fillId="3" borderId="14" xfId="0" applyFont="1" applyFill="1" applyBorder="1" applyAlignment="1">
      <alignment horizontal="left"/>
    </xf>
    <xf numFmtId="0" fontId="0" fillId="0" borderId="4" xfId="0" applyBorder="1" applyAlignment="1">
      <alignment horizontal="center"/>
    </xf>
    <xf numFmtId="0" fontId="17" fillId="0" borderId="4" xfId="0" applyFont="1" applyBorder="1" applyAlignment="1" applyProtection="1">
      <alignment horizontal="left" wrapText="1"/>
      <protection locked="0"/>
    </xf>
    <xf numFmtId="0" fontId="15" fillId="3" borderId="14" xfId="0" applyFont="1" applyFill="1" applyBorder="1" applyAlignment="1">
      <alignment horizontal="left" vertical="center"/>
    </xf>
    <xf numFmtId="0" fontId="8" fillId="4" borderId="3" xfId="0" applyFont="1" applyFill="1" applyBorder="1" applyProtection="1">
      <protection locked="0"/>
    </xf>
    <xf numFmtId="0" fontId="8" fillId="3" borderId="1" xfId="0" applyFont="1" applyFill="1" applyBorder="1" applyProtection="1">
      <protection locked="0"/>
    </xf>
    <xf numFmtId="0" fontId="8" fillId="3" borderId="0" xfId="2" applyNumberFormat="1" applyFont="1" applyFill="1" applyBorder="1" applyAlignment="1" applyProtection="1">
      <alignment horizontal="center"/>
      <protection locked="0"/>
    </xf>
    <xf numFmtId="0" fontId="8" fillId="3" borderId="15" xfId="2" applyNumberFormat="1" applyFont="1" applyFill="1" applyBorder="1" applyAlignment="1" applyProtection="1">
      <alignment horizontal="center"/>
      <protection locked="0"/>
    </xf>
    <xf numFmtId="0" fontId="7" fillId="3" borderId="4" xfId="0" applyFont="1" applyFill="1" applyBorder="1"/>
    <xf numFmtId="1" fontId="10" fillId="3" borderId="4" xfId="2" applyNumberFormat="1" applyFont="1" applyFill="1" applyBorder="1" applyAlignment="1">
      <alignment horizontal="center"/>
    </xf>
    <xf numFmtId="0" fontId="16" fillId="3" borderId="5" xfId="0" applyFont="1" applyFill="1" applyBorder="1"/>
    <xf numFmtId="164" fontId="9" fillId="3" borderId="16" xfId="2" applyNumberFormat="1" applyFont="1" applyFill="1" applyBorder="1" applyAlignment="1"/>
    <xf numFmtId="0" fontId="0" fillId="2" borderId="26" xfId="0" applyFill="1" applyBorder="1" applyAlignment="1">
      <alignment vertical="top" wrapText="1"/>
    </xf>
    <xf numFmtId="0" fontId="11" fillId="2" borderId="29" xfId="0" applyFont="1" applyFill="1" applyBorder="1" applyAlignment="1">
      <alignment horizontal="center" wrapText="1"/>
    </xf>
    <xf numFmtId="44" fontId="11" fillId="2" borderId="40" xfId="2" applyFont="1" applyFill="1" applyBorder="1" applyAlignment="1">
      <alignment horizontal="center" wrapText="1"/>
    </xf>
    <xf numFmtId="164" fontId="11" fillId="2" borderId="40" xfId="2" applyNumberFormat="1" applyFont="1" applyFill="1" applyBorder="1" applyAlignment="1">
      <alignment horizontal="center" wrapText="1"/>
    </xf>
    <xf numFmtId="0" fontId="11" fillId="2" borderId="40" xfId="0" applyFont="1" applyFill="1" applyBorder="1" applyAlignment="1">
      <alignment horizontal="center" wrapText="1"/>
    </xf>
    <xf numFmtId="0" fontId="11" fillId="2" borderId="40" xfId="0" applyFont="1" applyFill="1" applyBorder="1" applyAlignment="1">
      <alignment horizontal="center"/>
    </xf>
    <xf numFmtId="0" fontId="11" fillId="2" borderId="34" xfId="0" applyFont="1" applyFill="1" applyBorder="1" applyAlignment="1">
      <alignment vertical="top" wrapText="1"/>
    </xf>
    <xf numFmtId="0" fontId="11" fillId="2" borderId="8" xfId="0" applyFont="1" applyFill="1" applyBorder="1"/>
    <xf numFmtId="49" fontId="11" fillId="2" borderId="4" xfId="0" applyNumberFormat="1" applyFont="1" applyFill="1" applyBorder="1" applyAlignment="1">
      <alignment horizontal="center"/>
    </xf>
    <xf numFmtId="1" fontId="11" fillId="2" borderId="8" xfId="0" applyNumberFormat="1" applyFont="1" applyFill="1" applyBorder="1"/>
    <xf numFmtId="49" fontId="11" fillId="2" borderId="19" xfId="0" applyNumberFormat="1" applyFont="1" applyFill="1" applyBorder="1" applyAlignment="1">
      <alignment vertical="center"/>
    </xf>
    <xf numFmtId="0" fontId="0" fillId="2" borderId="8" xfId="0" applyFill="1" applyBorder="1" applyAlignment="1">
      <alignment horizontal="center" vertical="center"/>
    </xf>
    <xf numFmtId="49" fontId="11" fillId="2" borderId="32" xfId="0" applyNumberFormat="1" applyFont="1" applyFill="1" applyBorder="1" applyAlignment="1">
      <alignment vertical="center"/>
    </xf>
    <xf numFmtId="0" fontId="0" fillId="2" borderId="33" xfId="0" applyFill="1" applyBorder="1" applyAlignment="1">
      <alignment vertical="center"/>
    </xf>
    <xf numFmtId="1" fontId="11" fillId="2" borderId="30" xfId="0" applyNumberFormat="1" applyFont="1" applyFill="1" applyBorder="1"/>
    <xf numFmtId="49" fontId="11" fillId="2" borderId="2" xfId="0" applyNumberFormat="1" applyFont="1" applyFill="1" applyBorder="1" applyAlignment="1">
      <alignment horizontal="center"/>
    </xf>
    <xf numFmtId="0" fontId="0" fillId="2" borderId="8" xfId="0" applyFill="1" applyBorder="1" applyAlignment="1">
      <alignment vertical="center"/>
    </xf>
    <xf numFmtId="49" fontId="11" fillId="2" borderId="36" xfId="0" applyNumberFormat="1" applyFont="1" applyFill="1" applyBorder="1" applyAlignment="1">
      <alignment horizontal="center"/>
    </xf>
    <xf numFmtId="49" fontId="11" fillId="2" borderId="19" xfId="0" applyNumberFormat="1" applyFont="1" applyFill="1" applyBorder="1" applyAlignment="1">
      <alignment horizontal="center"/>
    </xf>
    <xf numFmtId="3" fontId="11" fillId="2" borderId="20" xfId="0" applyNumberFormat="1" applyFont="1" applyFill="1" applyBorder="1"/>
    <xf numFmtId="44" fontId="11" fillId="2" borderId="4" xfId="2" applyFont="1" applyFill="1" applyBorder="1"/>
    <xf numFmtId="3" fontId="11" fillId="2" borderId="7" xfId="0" applyNumberFormat="1" applyFont="1" applyFill="1" applyBorder="1"/>
    <xf numFmtId="44" fontId="11" fillId="2" borderId="7" xfId="2" applyFont="1" applyFill="1" applyBorder="1"/>
    <xf numFmtId="3" fontId="11" fillId="0" borderId="10" xfId="0" applyNumberFormat="1" applyFont="1" applyBorder="1"/>
    <xf numFmtId="3" fontId="11" fillId="0" borderId="4" xfId="0" applyNumberFormat="1" applyFont="1" applyBorder="1"/>
    <xf numFmtId="3" fontId="12" fillId="0" borderId="4" xfId="0" applyNumberFormat="1" applyFont="1" applyBorder="1"/>
    <xf numFmtId="3" fontId="11" fillId="2" borderId="4" xfId="0" applyNumberFormat="1" applyFont="1" applyFill="1" applyBorder="1"/>
    <xf numFmtId="3" fontId="11" fillId="2" borderId="37" xfId="0" applyNumberFormat="1" applyFont="1" applyFill="1" applyBorder="1"/>
    <xf numFmtId="165" fontId="11" fillId="2" borderId="10" xfId="1" applyNumberFormat="1" applyFont="1" applyFill="1" applyBorder="1"/>
    <xf numFmtId="165" fontId="13" fillId="2" borderId="10" xfId="1" applyNumberFormat="1" applyFont="1" applyFill="1" applyBorder="1"/>
    <xf numFmtId="44" fontId="11" fillId="2" borderId="10" xfId="2" applyFont="1" applyFill="1" applyBorder="1"/>
    <xf numFmtId="44" fontId="13" fillId="2" borderId="4" xfId="2" applyFont="1" applyFill="1" applyBorder="1"/>
    <xf numFmtId="164" fontId="20" fillId="3" borderId="4" xfId="2" applyNumberFormat="1" applyFont="1" applyFill="1" applyBorder="1" applyAlignment="1">
      <alignment vertical="center"/>
    </xf>
    <xf numFmtId="164" fontId="11" fillId="0" borderId="10" xfId="2" applyNumberFormat="1" applyFont="1" applyFill="1" applyBorder="1"/>
    <xf numFmtId="164" fontId="11" fillId="0" borderId="4" xfId="2" applyNumberFormat="1" applyFont="1" applyFill="1" applyBorder="1"/>
    <xf numFmtId="164" fontId="12" fillId="0" borderId="4" xfId="2" applyNumberFormat="1" applyFont="1" applyFill="1" applyBorder="1"/>
    <xf numFmtId="3" fontId="11" fillId="0" borderId="2" xfId="0" applyNumberFormat="1" applyFont="1" applyBorder="1"/>
    <xf numFmtId="3" fontId="12" fillId="0" borderId="0" xfId="0" applyNumberFormat="1" applyFont="1"/>
    <xf numFmtId="3" fontId="11" fillId="2" borderId="4" xfId="0" applyNumberFormat="1" applyFont="1" applyFill="1" applyBorder="1" applyProtection="1">
      <protection locked="0"/>
    </xf>
    <xf numFmtId="44" fontId="11" fillId="2" borderId="4" xfId="2" applyFont="1" applyFill="1" applyBorder="1" applyProtection="1">
      <protection locked="0"/>
    </xf>
    <xf numFmtId="3" fontId="11" fillId="2" borderId="37" xfId="0" applyNumberFormat="1" applyFont="1" applyFill="1" applyBorder="1" applyProtection="1">
      <protection locked="0"/>
    </xf>
    <xf numFmtId="3" fontId="11" fillId="2" borderId="20" xfId="0" applyNumberFormat="1" applyFont="1" applyFill="1" applyBorder="1" applyProtection="1">
      <protection locked="0"/>
    </xf>
    <xf numFmtId="3" fontId="11" fillId="2" borderId="7" xfId="0" applyNumberFormat="1" applyFont="1" applyFill="1" applyBorder="1" applyProtection="1">
      <protection locked="0"/>
    </xf>
    <xf numFmtId="44" fontId="11" fillId="2" borderId="7" xfId="2" applyFont="1" applyFill="1" applyBorder="1" applyProtection="1">
      <protection locked="0"/>
    </xf>
    <xf numFmtId="44" fontId="11" fillId="2" borderId="10" xfId="2" applyFont="1" applyFill="1" applyBorder="1" applyProtection="1">
      <protection locked="0"/>
    </xf>
    <xf numFmtId="44" fontId="13" fillId="2" borderId="4" xfId="2" applyFont="1" applyFill="1" applyBorder="1" applyProtection="1">
      <protection locked="0"/>
    </xf>
    <xf numFmtId="165" fontId="11" fillId="2" borderId="10" xfId="1" applyNumberFormat="1" applyFont="1" applyFill="1" applyBorder="1" applyProtection="1">
      <protection locked="0"/>
    </xf>
    <xf numFmtId="165" fontId="13" fillId="2" borderId="10" xfId="1" applyNumberFormat="1" applyFont="1" applyFill="1" applyBorder="1" applyProtection="1">
      <protection locked="0"/>
    </xf>
    <xf numFmtId="0" fontId="0" fillId="2" borderId="0" xfId="0" applyFill="1" applyProtection="1">
      <protection locked="0"/>
    </xf>
    <xf numFmtId="0" fontId="0" fillId="0" borderId="6" xfId="0" applyBorder="1" applyAlignment="1" applyProtection="1">
      <alignment wrapText="1"/>
      <protection locked="0"/>
    </xf>
    <xf numFmtId="0" fontId="0" fillId="2" borderId="0" xfId="0" applyFill="1"/>
    <xf numFmtId="0" fontId="4" fillId="3" borderId="0" xfId="0" applyFont="1" applyFill="1"/>
    <xf numFmtId="0" fontId="6" fillId="2" borderId="0" xfId="0" applyFont="1" applyFill="1" applyAlignment="1">
      <alignment horizontal="center" wrapText="1"/>
    </xf>
    <xf numFmtId="0" fontId="0" fillId="2" borderId="3" xfId="0" applyFill="1" applyBorder="1" applyAlignment="1">
      <alignment horizontal="right"/>
    </xf>
    <xf numFmtId="0" fontId="6" fillId="3" borderId="3" xfId="0" applyFont="1" applyFill="1" applyBorder="1" applyAlignment="1">
      <alignment horizontal="right" wrapText="1"/>
    </xf>
    <xf numFmtId="0" fontId="6" fillId="3" borderId="0" xfId="0" applyFont="1" applyFill="1" applyAlignment="1">
      <alignment wrapText="1"/>
    </xf>
    <xf numFmtId="0" fontId="0" fillId="2" borderId="3" xfId="0" applyFill="1" applyBorder="1" applyAlignment="1">
      <alignment horizontal="right" wrapText="1"/>
    </xf>
    <xf numFmtId="0" fontId="6" fillId="3" borderId="0" xfId="0" applyFont="1" applyFill="1"/>
    <xf numFmtId="0" fontId="6" fillId="2" borderId="3" xfId="0" applyFont="1" applyFill="1" applyBorder="1" applyAlignment="1">
      <alignment horizontal="right" wrapText="1"/>
    </xf>
    <xf numFmtId="0" fontId="0" fillId="2" borderId="15" xfId="0" applyFill="1" applyBorder="1" applyProtection="1">
      <protection locked="0"/>
    </xf>
    <xf numFmtId="0" fontId="6" fillId="2" borderId="3" xfId="0" applyFont="1" applyFill="1" applyBorder="1" applyAlignment="1">
      <alignment horizontal="right"/>
    </xf>
    <xf numFmtId="0" fontId="0" fillId="3" borderId="3" xfId="0" applyFill="1" applyBorder="1" applyAlignment="1">
      <alignment horizontal="right"/>
    </xf>
    <xf numFmtId="0" fontId="18" fillId="3" borderId="11" xfId="0" applyFont="1" applyFill="1" applyBorder="1"/>
    <xf numFmtId="0" fontId="3" fillId="3" borderId="14" xfId="0" applyFont="1" applyFill="1" applyBorder="1"/>
    <xf numFmtId="0" fontId="0" fillId="3" borderId="0" xfId="0" applyFill="1" applyAlignment="1">
      <alignment wrapText="1"/>
    </xf>
    <xf numFmtId="0" fontId="0" fillId="3" borderId="0" xfId="0" applyFill="1" applyProtection="1">
      <protection locked="0"/>
    </xf>
    <xf numFmtId="0" fontId="0" fillId="3" borderId="0" xfId="0" applyFill="1" applyAlignment="1" applyProtection="1">
      <alignment wrapText="1"/>
      <protection locked="0"/>
    </xf>
    <xf numFmtId="0" fontId="0" fillId="2" borderId="6" xfId="0" applyFill="1" applyBorder="1" applyAlignment="1">
      <alignment horizontal="right"/>
    </xf>
    <xf numFmtId="0" fontId="0" fillId="0" borderId="7" xfId="0" applyBorder="1" applyProtection="1">
      <protection locked="0"/>
    </xf>
    <xf numFmtId="0" fontId="15" fillId="3" borderId="14" xfId="0" applyFont="1" applyFill="1" applyBorder="1" applyAlignment="1">
      <alignment horizontal="center" vertical="center"/>
    </xf>
    <xf numFmtId="0" fontId="8" fillId="3" borderId="12" xfId="2" applyNumberFormat="1" applyFont="1" applyFill="1" applyBorder="1" applyAlignment="1" applyProtection="1">
      <protection locked="0"/>
    </xf>
    <xf numFmtId="0" fontId="8" fillId="3" borderId="13" xfId="2" applyNumberFormat="1" applyFont="1" applyFill="1" applyBorder="1" applyAlignment="1" applyProtection="1">
      <protection locked="0"/>
    </xf>
    <xf numFmtId="49" fontId="11" fillId="2" borderId="27" xfId="0" applyNumberFormat="1" applyFont="1" applyFill="1" applyBorder="1" applyAlignment="1">
      <alignment horizontal="center" wrapText="1"/>
    </xf>
    <xf numFmtId="0" fontId="0" fillId="2" borderId="28" xfId="0" applyFill="1" applyBorder="1"/>
    <xf numFmtId="164" fontId="9" fillId="3" borderId="4" xfId="2" applyNumberFormat="1" applyFont="1" applyFill="1" applyBorder="1" applyAlignment="1">
      <alignment horizontal="center"/>
    </xf>
  </cellXfs>
  <cellStyles count="3">
    <cellStyle name="Comma" xfId="1" builtinId="3"/>
    <cellStyle name="Currency" xfId="2"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6C32FE-29D9-4B8E-8275-24476CF3B91D}">
  <sheetPr codeName="Sheet1"/>
  <dimension ref="A1:K63"/>
  <sheetViews>
    <sheetView tabSelected="1" topLeftCell="A15" zoomScaleNormal="100" workbookViewId="0">
      <selection activeCell="B24" sqref="B24"/>
    </sheetView>
  </sheetViews>
  <sheetFormatPr defaultRowHeight="15" x14ac:dyDescent="0.25"/>
  <cols>
    <col min="1" max="1" width="28.28515625" style="29" customWidth="1"/>
    <col min="2" max="2" width="66.28515625" style="29" customWidth="1"/>
    <col min="3" max="3" width="12.28515625" style="29" customWidth="1"/>
    <col min="4" max="4" width="30" customWidth="1"/>
    <col min="5" max="5" width="14.85546875" customWidth="1"/>
    <col min="6" max="6" width="12.28515625" customWidth="1"/>
    <col min="7" max="7" width="13" customWidth="1"/>
    <col min="8" max="8" width="13.7109375" customWidth="1"/>
    <col min="9" max="9" width="13.28515625" customWidth="1"/>
    <col min="10" max="10" width="13.85546875" customWidth="1"/>
    <col min="12" max="16384" width="9.140625" style="29"/>
  </cols>
  <sheetData>
    <row r="1" spans="1:3" ht="21" x14ac:dyDescent="0.35">
      <c r="A1" s="57" t="s">
        <v>0</v>
      </c>
      <c r="B1" s="33"/>
      <c r="C1" s="36"/>
    </row>
    <row r="2" spans="1:3" ht="18.75" x14ac:dyDescent="0.3">
      <c r="A2" s="133" t="s">
        <v>88</v>
      </c>
      <c r="B2" s="34"/>
      <c r="C2" s="37"/>
    </row>
    <row r="3" spans="1:3" ht="15.75" x14ac:dyDescent="0.25">
      <c r="A3" s="31" t="s">
        <v>1</v>
      </c>
      <c r="B3" s="34"/>
      <c r="C3" s="37"/>
    </row>
    <row r="4" spans="1:3" x14ac:dyDescent="0.25">
      <c r="A4" s="123" t="s">
        <v>2</v>
      </c>
      <c r="B4" s="56"/>
      <c r="C4" s="37"/>
    </row>
    <row r="5" spans="1:3" x14ac:dyDescent="0.25">
      <c r="A5" s="123" t="s">
        <v>3</v>
      </c>
      <c r="B5" s="56"/>
      <c r="C5" s="37"/>
    </row>
    <row r="6" spans="1:3" ht="15.75" customHeight="1" x14ac:dyDescent="0.25">
      <c r="A6" s="123" t="s">
        <v>4</v>
      </c>
      <c r="B6" s="56"/>
      <c r="C6" s="37"/>
    </row>
    <row r="7" spans="1:3" x14ac:dyDescent="0.25">
      <c r="A7" s="123" t="s">
        <v>5</v>
      </c>
      <c r="B7" s="56"/>
      <c r="C7" s="37"/>
    </row>
    <row r="8" spans="1:3" x14ac:dyDescent="0.25">
      <c r="A8" s="123" t="s">
        <v>6</v>
      </c>
      <c r="B8" s="56"/>
      <c r="C8" s="37"/>
    </row>
    <row r="9" spans="1:3" ht="15" customHeight="1" x14ac:dyDescent="0.25">
      <c r="A9" s="123" t="s">
        <v>7</v>
      </c>
      <c r="B9" s="56"/>
      <c r="C9" s="37"/>
    </row>
    <row r="10" spans="1:3" x14ac:dyDescent="0.25">
      <c r="A10" s="123" t="s">
        <v>8</v>
      </c>
      <c r="B10" s="56"/>
      <c r="C10" s="37"/>
    </row>
    <row r="11" spans="1:3" ht="15.75" customHeight="1" x14ac:dyDescent="0.25">
      <c r="A11" s="123" t="s">
        <v>9</v>
      </c>
      <c r="B11" s="56"/>
      <c r="C11" s="37"/>
    </row>
    <row r="12" spans="1:3" x14ac:dyDescent="0.25">
      <c r="A12" s="123" t="s">
        <v>10</v>
      </c>
      <c r="B12" s="59">
        <v>2028</v>
      </c>
      <c r="C12" s="37"/>
    </row>
    <row r="13" spans="1:3" ht="15.75" x14ac:dyDescent="0.25">
      <c r="A13" s="58" t="s">
        <v>11</v>
      </c>
      <c r="B13" s="34"/>
      <c r="C13" s="37"/>
    </row>
    <row r="14" spans="1:3" x14ac:dyDescent="0.25">
      <c r="A14" s="123" t="s">
        <v>12</v>
      </c>
      <c r="B14" s="56"/>
      <c r="C14" s="37"/>
    </row>
    <row r="15" spans="1:3" x14ac:dyDescent="0.25">
      <c r="A15" s="123" t="s">
        <v>14</v>
      </c>
      <c r="B15" s="56"/>
      <c r="C15" s="37"/>
    </row>
    <row r="16" spans="1:3" x14ac:dyDescent="0.25">
      <c r="A16" s="123" t="s">
        <v>13</v>
      </c>
      <c r="B16" s="56"/>
      <c r="C16" s="37"/>
    </row>
    <row r="17" spans="1:3" x14ac:dyDescent="0.25">
      <c r="A17" s="123" t="s">
        <v>103</v>
      </c>
      <c r="B17" s="56"/>
      <c r="C17" s="37"/>
    </row>
    <row r="18" spans="1:3" x14ac:dyDescent="0.25">
      <c r="A18" s="123" t="s">
        <v>15</v>
      </c>
      <c r="B18" s="56"/>
      <c r="C18" s="37"/>
    </row>
    <row r="19" spans="1:3" ht="45" x14ac:dyDescent="0.25">
      <c r="A19" s="61" t="s">
        <v>102</v>
      </c>
      <c r="B19" s="60" t="s">
        <v>89</v>
      </c>
      <c r="C19" s="35"/>
    </row>
    <row r="20" spans="1:3" x14ac:dyDescent="0.25">
      <c r="A20" s="123" t="s">
        <v>18</v>
      </c>
      <c r="B20" s="56"/>
      <c r="C20" s="37"/>
    </row>
    <row r="21" spans="1:3" ht="45" x14ac:dyDescent="0.25">
      <c r="A21" s="139" t="s">
        <v>19</v>
      </c>
      <c r="B21" s="134" t="s">
        <v>25</v>
      </c>
      <c r="C21" s="35"/>
    </row>
    <row r="22" spans="1:3" ht="52.5" customHeight="1" x14ac:dyDescent="0.25">
      <c r="A22" s="32" t="s">
        <v>101</v>
      </c>
      <c r="B22" s="134" t="s">
        <v>105</v>
      </c>
      <c r="C22" s="37"/>
    </row>
    <row r="23" spans="1:3" x14ac:dyDescent="0.25">
      <c r="A23" s="123" t="s">
        <v>92</v>
      </c>
      <c r="B23" s="56"/>
      <c r="C23" s="37"/>
    </row>
    <row r="24" spans="1:3" x14ac:dyDescent="0.25">
      <c r="A24" s="123" t="s">
        <v>21</v>
      </c>
      <c r="B24" s="56"/>
      <c r="C24" s="37"/>
    </row>
    <row r="25" spans="1:3" x14ac:dyDescent="0.25">
      <c r="A25" s="123" t="s">
        <v>22</v>
      </c>
      <c r="B25" s="56"/>
      <c r="C25" s="37"/>
    </row>
    <row r="26" spans="1:3" x14ac:dyDescent="0.25">
      <c r="A26" s="123" t="s">
        <v>91</v>
      </c>
      <c r="B26" s="56"/>
      <c r="C26" s="37"/>
    </row>
    <row r="27" spans="1:3" x14ac:dyDescent="0.25">
      <c r="A27" s="123" t="s">
        <v>24</v>
      </c>
      <c r="B27" s="56"/>
      <c r="C27" s="37"/>
    </row>
    <row r="28" spans="1:3" x14ac:dyDescent="0.25">
      <c r="A28" s="123" t="s">
        <v>86</v>
      </c>
      <c r="B28" s="56"/>
      <c r="C28" s="37"/>
    </row>
    <row r="29" spans="1:3" x14ac:dyDescent="0.25">
      <c r="A29" s="32" t="s">
        <v>16</v>
      </c>
      <c r="B29" s="34"/>
      <c r="C29" s="37"/>
    </row>
    <row r="30" spans="1:3" x14ac:dyDescent="0.25">
      <c r="A30" s="123" t="s">
        <v>92</v>
      </c>
      <c r="B30" s="56"/>
      <c r="C30" s="37"/>
    </row>
    <row r="31" spans="1:3" x14ac:dyDescent="0.25">
      <c r="A31" s="123" t="s">
        <v>21</v>
      </c>
      <c r="B31" s="56"/>
      <c r="C31" s="37"/>
    </row>
    <row r="32" spans="1:3" x14ac:dyDescent="0.25">
      <c r="A32" s="123" t="s">
        <v>22</v>
      </c>
      <c r="B32" s="56"/>
      <c r="C32" s="37"/>
    </row>
    <row r="33" spans="1:3" x14ac:dyDescent="0.25">
      <c r="A33" s="123" t="s">
        <v>91</v>
      </c>
      <c r="B33" s="56"/>
      <c r="C33" s="37"/>
    </row>
    <row r="34" spans="1:3" x14ac:dyDescent="0.25">
      <c r="A34" s="123" t="s">
        <v>24</v>
      </c>
      <c r="B34" s="56"/>
      <c r="C34" s="37"/>
    </row>
    <row r="35" spans="1:3" x14ac:dyDescent="0.25">
      <c r="A35" s="123" t="s">
        <v>86</v>
      </c>
      <c r="B35" s="56"/>
      <c r="C35" s="37"/>
    </row>
    <row r="36" spans="1:3" x14ac:dyDescent="0.25">
      <c r="A36" s="32" t="s">
        <v>104</v>
      </c>
      <c r="B36" s="135"/>
      <c r="C36" s="37"/>
    </row>
    <row r="37" spans="1:3" x14ac:dyDescent="0.25">
      <c r="A37" s="123" t="s">
        <v>92</v>
      </c>
      <c r="B37" s="30"/>
      <c r="C37" s="37"/>
    </row>
    <row r="38" spans="1:3" x14ac:dyDescent="0.25">
      <c r="A38" s="123" t="s">
        <v>21</v>
      </c>
      <c r="B38" s="30"/>
      <c r="C38" s="37"/>
    </row>
    <row r="39" spans="1:3" x14ac:dyDescent="0.25">
      <c r="A39" s="123" t="s">
        <v>22</v>
      </c>
      <c r="B39" s="30"/>
      <c r="C39" s="37"/>
    </row>
    <row r="40" spans="1:3" x14ac:dyDescent="0.25">
      <c r="A40" s="123" t="s">
        <v>91</v>
      </c>
      <c r="B40" s="30"/>
      <c r="C40" s="37"/>
    </row>
    <row r="41" spans="1:3" x14ac:dyDescent="0.25">
      <c r="A41" s="123" t="s">
        <v>24</v>
      </c>
      <c r="B41" s="30"/>
      <c r="C41" s="37"/>
    </row>
    <row r="42" spans="1:3" x14ac:dyDescent="0.25">
      <c r="A42" s="123" t="s">
        <v>86</v>
      </c>
      <c r="B42" s="30"/>
      <c r="C42" s="37"/>
    </row>
    <row r="43" spans="1:3" ht="60" x14ac:dyDescent="0.25">
      <c r="A43" s="139" t="s">
        <v>17</v>
      </c>
      <c r="B43" s="136" t="s">
        <v>93</v>
      </c>
      <c r="C43" s="35"/>
    </row>
    <row r="44" spans="1:3" x14ac:dyDescent="0.25">
      <c r="A44" s="123" t="s">
        <v>92</v>
      </c>
      <c r="B44" s="56"/>
      <c r="C44" s="37"/>
    </row>
    <row r="45" spans="1:3" x14ac:dyDescent="0.25">
      <c r="A45" s="123" t="s">
        <v>21</v>
      </c>
      <c r="B45" s="56"/>
      <c r="C45" s="37"/>
    </row>
    <row r="46" spans="1:3" x14ac:dyDescent="0.25">
      <c r="A46" s="123" t="s">
        <v>22</v>
      </c>
      <c r="B46" s="56"/>
      <c r="C46" s="37"/>
    </row>
    <row r="47" spans="1:3" x14ac:dyDescent="0.25">
      <c r="A47" s="123" t="s">
        <v>91</v>
      </c>
      <c r="B47" s="56"/>
      <c r="C47" s="37"/>
    </row>
    <row r="48" spans="1:3" x14ac:dyDescent="0.25">
      <c r="A48" s="123" t="s">
        <v>24</v>
      </c>
      <c r="B48" s="56"/>
      <c r="C48" s="37"/>
    </row>
    <row r="49" spans="1:3" x14ac:dyDescent="0.25">
      <c r="A49" s="123" t="s">
        <v>86</v>
      </c>
      <c r="B49" s="56"/>
      <c r="C49" s="37"/>
    </row>
    <row r="50" spans="1:3" ht="165.75" customHeight="1" x14ac:dyDescent="0.25">
      <c r="A50" s="139" t="s">
        <v>83</v>
      </c>
      <c r="B50" s="136" t="s">
        <v>90</v>
      </c>
      <c r="C50" s="35"/>
    </row>
    <row r="51" spans="1:3" x14ac:dyDescent="0.25">
      <c r="A51" s="123" t="s">
        <v>20</v>
      </c>
      <c r="B51" s="56"/>
      <c r="C51" s="37"/>
    </row>
    <row r="52" spans="1:3" x14ac:dyDescent="0.25">
      <c r="A52" s="123" t="s">
        <v>21</v>
      </c>
      <c r="B52" s="56"/>
      <c r="C52" s="37"/>
    </row>
    <row r="53" spans="1:3" x14ac:dyDescent="0.25">
      <c r="A53" s="123" t="s">
        <v>22</v>
      </c>
      <c r="B53" s="56"/>
      <c r="C53" s="37"/>
    </row>
    <row r="54" spans="1:3" x14ac:dyDescent="0.25">
      <c r="A54" s="123" t="s">
        <v>23</v>
      </c>
      <c r="B54" s="56"/>
      <c r="C54" s="37"/>
    </row>
    <row r="55" spans="1:3" x14ac:dyDescent="0.25">
      <c r="A55" s="123" t="s">
        <v>24</v>
      </c>
      <c r="B55" s="56"/>
      <c r="C55" s="37"/>
    </row>
    <row r="56" spans="1:3" x14ac:dyDescent="0.25">
      <c r="A56" s="123" t="s">
        <v>86</v>
      </c>
      <c r="B56" s="56"/>
      <c r="C56" s="37"/>
    </row>
    <row r="57" spans="1:3" ht="45" customHeight="1" x14ac:dyDescent="0.25">
      <c r="A57" s="139" t="s">
        <v>84</v>
      </c>
      <c r="B57" s="134" t="s">
        <v>85</v>
      </c>
      <c r="C57" s="35"/>
    </row>
    <row r="58" spans="1:3" x14ac:dyDescent="0.25">
      <c r="A58" s="123" t="s">
        <v>20</v>
      </c>
      <c r="B58" s="30" t="s">
        <v>87</v>
      </c>
      <c r="C58" s="37"/>
    </row>
    <row r="59" spans="1:3" x14ac:dyDescent="0.25">
      <c r="A59" s="123" t="s">
        <v>21</v>
      </c>
      <c r="B59" s="30" t="s">
        <v>87</v>
      </c>
      <c r="C59" s="37"/>
    </row>
    <row r="60" spans="1:3" x14ac:dyDescent="0.25">
      <c r="A60" s="123" t="s">
        <v>22</v>
      </c>
      <c r="B60" s="30" t="s">
        <v>87</v>
      </c>
      <c r="C60" s="37"/>
    </row>
    <row r="61" spans="1:3" x14ac:dyDescent="0.25">
      <c r="A61" s="123" t="s">
        <v>23</v>
      </c>
      <c r="B61" s="30" t="s">
        <v>87</v>
      </c>
      <c r="C61" s="37"/>
    </row>
    <row r="62" spans="1:3" x14ac:dyDescent="0.25">
      <c r="A62" s="123" t="s">
        <v>24</v>
      </c>
      <c r="B62" s="30" t="s">
        <v>87</v>
      </c>
      <c r="C62" s="37"/>
    </row>
    <row r="63" spans="1:3" ht="15.75" thickBot="1" x14ac:dyDescent="0.3">
      <c r="A63" s="137" t="s">
        <v>86</v>
      </c>
      <c r="B63" s="138" t="s">
        <v>87</v>
      </c>
      <c r="C63" s="38"/>
    </row>
  </sheetData>
  <protectedRanges>
    <protectedRange sqref="D1" name="Range1"/>
  </protectedRange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6B02C9-3095-4F8D-98DD-A70FEC743971}">
  <sheetPr codeName="Sheet2"/>
  <dimension ref="A1:M66"/>
  <sheetViews>
    <sheetView topLeftCell="A24" zoomScaleNormal="100" workbookViewId="0">
      <selection activeCell="R21" sqref="R21"/>
    </sheetView>
  </sheetViews>
  <sheetFormatPr defaultRowHeight="15" x14ac:dyDescent="0.25"/>
  <cols>
    <col min="1" max="1" width="27.42578125" style="29" customWidth="1"/>
    <col min="2" max="2" width="9.140625" style="29" customWidth="1"/>
    <col min="3" max="16384" width="9.140625" style="29"/>
  </cols>
  <sheetData>
    <row r="1" spans="1:13" ht="18.75" x14ac:dyDescent="0.3">
      <c r="A1" s="132" t="s">
        <v>26</v>
      </c>
      <c r="B1" s="33"/>
      <c r="C1" s="33"/>
      <c r="D1" s="33"/>
      <c r="E1" s="33"/>
      <c r="F1" s="33"/>
      <c r="G1" s="33"/>
      <c r="H1" s="33"/>
      <c r="I1" s="33"/>
      <c r="J1" s="33"/>
      <c r="K1" s="33"/>
      <c r="L1" s="33"/>
      <c r="M1" s="36"/>
    </row>
    <row r="2" spans="1:13" x14ac:dyDescent="0.25">
      <c r="A2" s="45" t="s">
        <v>27</v>
      </c>
      <c r="B2" s="120"/>
      <c r="C2" s="120"/>
      <c r="D2" s="120"/>
      <c r="E2" s="120"/>
      <c r="F2" s="120"/>
      <c r="G2" s="120"/>
      <c r="H2" s="120"/>
      <c r="I2" s="120"/>
      <c r="J2" s="120"/>
      <c r="K2" s="120"/>
      <c r="L2" s="120"/>
      <c r="M2" s="48"/>
    </row>
    <row r="3" spans="1:13" x14ac:dyDescent="0.25">
      <c r="A3" s="45" t="s">
        <v>28</v>
      </c>
      <c r="B3" s="120"/>
      <c r="C3" s="120"/>
      <c r="D3" s="120"/>
      <c r="E3" s="120"/>
      <c r="F3" s="120"/>
      <c r="G3" s="120"/>
      <c r="H3" s="120"/>
      <c r="I3" s="120"/>
      <c r="J3" s="120"/>
      <c r="K3" s="120"/>
      <c r="L3" s="120"/>
      <c r="M3" s="48"/>
    </row>
    <row r="4" spans="1:13" x14ac:dyDescent="0.25">
      <c r="A4" s="45"/>
      <c r="B4" s="120"/>
      <c r="C4" s="120"/>
      <c r="D4" s="120"/>
      <c r="E4" s="120"/>
      <c r="F4" s="120"/>
      <c r="G4" s="120"/>
      <c r="H4" s="120"/>
      <c r="I4" s="120"/>
      <c r="J4" s="120"/>
      <c r="K4" s="120"/>
      <c r="L4" s="120"/>
      <c r="M4" s="48"/>
    </row>
    <row r="5" spans="1:13" ht="15.75" customHeight="1" x14ac:dyDescent="0.25">
      <c r="A5" s="46" t="s">
        <v>29</v>
      </c>
      <c r="B5" s="121"/>
      <c r="C5" s="121"/>
      <c r="D5" s="121"/>
      <c r="E5" s="121"/>
      <c r="F5" s="121"/>
      <c r="G5" s="121"/>
      <c r="H5" s="121"/>
      <c r="I5" s="121"/>
      <c r="J5" s="121"/>
      <c r="K5" s="121"/>
      <c r="L5" s="121"/>
      <c r="M5" s="37"/>
    </row>
    <row r="6" spans="1:13" x14ac:dyDescent="0.25">
      <c r="A6" s="45"/>
      <c r="B6" s="122" t="s">
        <v>30</v>
      </c>
      <c r="C6" s="122" t="s">
        <v>31</v>
      </c>
      <c r="D6" s="122" t="s">
        <v>32</v>
      </c>
      <c r="E6" s="122" t="s">
        <v>33</v>
      </c>
      <c r="F6" s="122" t="s">
        <v>34</v>
      </c>
      <c r="G6" s="122" t="s">
        <v>35</v>
      </c>
      <c r="H6" s="122" t="s">
        <v>36</v>
      </c>
      <c r="I6" s="122" t="s">
        <v>37</v>
      </c>
      <c r="J6" s="122" t="s">
        <v>38</v>
      </c>
      <c r="K6" s="122" t="s">
        <v>39</v>
      </c>
      <c r="L6" s="122" t="s">
        <v>40</v>
      </c>
      <c r="M6" s="49" t="s">
        <v>41</v>
      </c>
    </row>
    <row r="7" spans="1:13" x14ac:dyDescent="0.25">
      <c r="A7" s="123" t="s">
        <v>46</v>
      </c>
      <c r="B7" s="30"/>
      <c r="C7" s="30"/>
      <c r="D7" s="30"/>
      <c r="E7" s="30"/>
      <c r="F7" s="30"/>
      <c r="G7" s="30"/>
      <c r="H7" s="30"/>
      <c r="I7" s="30"/>
      <c r="J7" s="30"/>
      <c r="K7" s="30"/>
      <c r="L7" s="30"/>
      <c r="M7" s="39"/>
    </row>
    <row r="8" spans="1:13" x14ac:dyDescent="0.25">
      <c r="A8" s="123" t="s">
        <v>45</v>
      </c>
      <c r="B8" s="30"/>
      <c r="C8" s="30"/>
      <c r="D8" s="30"/>
      <c r="E8" s="30"/>
      <c r="F8" s="30"/>
      <c r="G8" s="30"/>
      <c r="H8" s="30"/>
      <c r="I8" s="30"/>
      <c r="J8" s="30"/>
      <c r="K8" s="30"/>
      <c r="L8" s="30"/>
      <c r="M8" s="39"/>
    </row>
    <row r="9" spans="1:13" x14ac:dyDescent="0.25">
      <c r="A9" s="123" t="s">
        <v>44</v>
      </c>
      <c r="B9" s="30"/>
      <c r="C9" s="30"/>
      <c r="D9" s="30"/>
      <c r="E9" s="30"/>
      <c r="F9" s="30"/>
      <c r="G9" s="30"/>
      <c r="H9" s="30"/>
      <c r="I9" s="30"/>
      <c r="J9" s="30"/>
      <c r="K9" s="30"/>
      <c r="L9" s="30"/>
      <c r="M9" s="39"/>
    </row>
    <row r="10" spans="1:13" x14ac:dyDescent="0.25">
      <c r="A10" s="123" t="s">
        <v>43</v>
      </c>
      <c r="B10" s="30"/>
      <c r="C10" s="30"/>
      <c r="D10" s="30"/>
      <c r="E10" s="30"/>
      <c r="F10" s="30"/>
      <c r="G10" s="30"/>
      <c r="H10" s="30"/>
      <c r="I10" s="30"/>
      <c r="J10" s="30"/>
      <c r="K10" s="30"/>
      <c r="L10" s="30"/>
      <c r="M10" s="39"/>
    </row>
    <row r="11" spans="1:13" x14ac:dyDescent="0.25">
      <c r="A11" s="123" t="s">
        <v>42</v>
      </c>
      <c r="B11" s="30"/>
      <c r="C11" s="30"/>
      <c r="D11" s="30"/>
      <c r="E11" s="30"/>
      <c r="F11" s="30"/>
      <c r="G11" s="30"/>
      <c r="H11" s="30"/>
      <c r="I11" s="30"/>
      <c r="J11" s="30"/>
      <c r="K11" s="30"/>
      <c r="L11" s="30"/>
      <c r="M11" s="39"/>
    </row>
    <row r="12" spans="1:13" x14ac:dyDescent="0.25">
      <c r="A12" s="124" t="s">
        <v>47</v>
      </c>
      <c r="B12" s="40">
        <f>SUM(B7:M11)</f>
        <v>0</v>
      </c>
      <c r="C12" s="120"/>
      <c r="D12" s="120"/>
      <c r="E12" s="120"/>
      <c r="F12" s="120"/>
      <c r="G12" s="120"/>
      <c r="H12" s="120"/>
      <c r="I12" s="120"/>
      <c r="J12" s="120"/>
      <c r="K12" s="120"/>
      <c r="L12" s="120"/>
      <c r="M12" s="48"/>
    </row>
    <row r="13" spans="1:13" x14ac:dyDescent="0.25">
      <c r="A13" s="123" t="s">
        <v>48</v>
      </c>
      <c r="B13" s="30">
        <f>B12*1.03</f>
        <v>0</v>
      </c>
      <c r="C13" s="120"/>
      <c r="D13" s="120"/>
      <c r="E13" s="120"/>
      <c r="F13" s="120"/>
      <c r="G13" s="120"/>
      <c r="H13" s="120"/>
      <c r="I13" s="120"/>
      <c r="J13" s="120"/>
      <c r="K13" s="120"/>
      <c r="L13" s="120"/>
      <c r="M13" s="48"/>
    </row>
    <row r="14" spans="1:13" x14ac:dyDescent="0.25">
      <c r="A14" s="123" t="s">
        <v>49</v>
      </c>
      <c r="B14" s="30">
        <f>B13*1.03</f>
        <v>0</v>
      </c>
      <c r="C14" s="120"/>
      <c r="D14" s="120"/>
      <c r="E14" s="120"/>
      <c r="F14" s="120"/>
      <c r="G14" s="120"/>
      <c r="H14" s="120"/>
      <c r="I14" s="120"/>
      <c r="J14" s="120"/>
      <c r="K14" s="120"/>
      <c r="L14" s="120"/>
      <c r="M14" s="48"/>
    </row>
    <row r="15" spans="1:13" x14ac:dyDescent="0.25">
      <c r="A15" s="123" t="s">
        <v>50</v>
      </c>
      <c r="B15" s="30">
        <f t="shared" ref="B15:B17" si="0">B14*1.03</f>
        <v>0</v>
      </c>
      <c r="C15" s="120"/>
      <c r="D15" s="120"/>
      <c r="E15" s="120"/>
      <c r="F15" s="120"/>
      <c r="G15" s="120"/>
      <c r="H15" s="120"/>
      <c r="I15" s="120"/>
      <c r="J15" s="120"/>
      <c r="K15" s="120"/>
      <c r="L15" s="120"/>
      <c r="M15" s="48"/>
    </row>
    <row r="16" spans="1:13" x14ac:dyDescent="0.25">
      <c r="A16" s="123" t="s">
        <v>52</v>
      </c>
      <c r="B16" s="30">
        <f t="shared" si="0"/>
        <v>0</v>
      </c>
      <c r="C16" s="120"/>
      <c r="D16" s="120"/>
      <c r="E16" s="120"/>
      <c r="F16" s="120"/>
      <c r="G16" s="120"/>
      <c r="H16" s="120"/>
      <c r="I16" s="120"/>
      <c r="J16" s="120"/>
      <c r="K16" s="120"/>
      <c r="L16" s="120"/>
      <c r="M16" s="48"/>
    </row>
    <row r="17" spans="1:13" x14ac:dyDescent="0.25">
      <c r="A17" s="123" t="s">
        <v>51</v>
      </c>
      <c r="B17" s="30">
        <f t="shared" si="0"/>
        <v>0</v>
      </c>
      <c r="C17" s="120"/>
      <c r="D17" s="120"/>
      <c r="E17" s="120"/>
      <c r="F17" s="120"/>
      <c r="G17" s="120"/>
      <c r="H17" s="120"/>
      <c r="I17" s="120"/>
      <c r="J17" s="120"/>
      <c r="K17" s="120"/>
      <c r="L17" s="120"/>
      <c r="M17" s="48"/>
    </row>
    <row r="18" spans="1:13" ht="15" customHeight="1" x14ac:dyDescent="0.25">
      <c r="A18" s="46" t="s">
        <v>94</v>
      </c>
      <c r="B18" s="125"/>
      <c r="C18" s="125"/>
      <c r="D18" s="125"/>
      <c r="E18" s="125"/>
      <c r="F18" s="125"/>
      <c r="G18" s="125"/>
      <c r="H18" s="125"/>
      <c r="I18" s="125"/>
      <c r="J18" s="125"/>
      <c r="K18" s="125"/>
      <c r="L18" s="125"/>
      <c r="M18" s="37"/>
    </row>
    <row r="19" spans="1:13" x14ac:dyDescent="0.25">
      <c r="A19" s="45"/>
      <c r="B19" s="122" t="s">
        <v>30</v>
      </c>
      <c r="C19" s="122" t="s">
        <v>31</v>
      </c>
      <c r="D19" s="122" t="s">
        <v>32</v>
      </c>
      <c r="E19" s="122" t="s">
        <v>33</v>
      </c>
      <c r="F19" s="122" t="s">
        <v>34</v>
      </c>
      <c r="G19" s="122" t="s">
        <v>35</v>
      </c>
      <c r="H19" s="122" t="s">
        <v>36</v>
      </c>
      <c r="I19" s="122" t="s">
        <v>37</v>
      </c>
      <c r="J19" s="122" t="s">
        <v>38</v>
      </c>
      <c r="K19" s="122" t="s">
        <v>39</v>
      </c>
      <c r="L19" s="122" t="s">
        <v>40</v>
      </c>
      <c r="M19" s="49" t="s">
        <v>41</v>
      </c>
    </row>
    <row r="20" spans="1:13" x14ac:dyDescent="0.25">
      <c r="A20" s="123" t="s">
        <v>53</v>
      </c>
      <c r="B20" s="30"/>
      <c r="C20" s="30"/>
      <c r="D20" s="30"/>
      <c r="E20" s="30"/>
      <c r="F20" s="30"/>
      <c r="G20" s="30"/>
      <c r="H20" s="30"/>
      <c r="I20" s="30"/>
      <c r="J20" s="30"/>
      <c r="K20" s="30"/>
      <c r="L20" s="30"/>
      <c r="M20" s="39"/>
    </row>
    <row r="21" spans="1:13" ht="64.5" customHeight="1" x14ac:dyDescent="0.25">
      <c r="A21" s="126" t="s">
        <v>54</v>
      </c>
      <c r="B21" s="30"/>
      <c r="C21" s="41"/>
      <c r="D21" s="41"/>
      <c r="E21" s="41"/>
      <c r="F21" s="41"/>
      <c r="G21" s="41"/>
      <c r="H21" s="41"/>
      <c r="I21" s="41"/>
      <c r="J21" s="41"/>
      <c r="K21" s="41"/>
      <c r="L21" s="41"/>
      <c r="M21" s="42"/>
    </row>
    <row r="22" spans="1:13" x14ac:dyDescent="0.25">
      <c r="A22" s="124" t="s">
        <v>47</v>
      </c>
      <c r="B22" s="43">
        <f>SUM(B20:M21)</f>
        <v>0</v>
      </c>
      <c r="C22" s="50"/>
      <c r="D22" s="51"/>
      <c r="E22" s="51"/>
      <c r="F22" s="51"/>
      <c r="G22" s="51"/>
      <c r="H22" s="51"/>
      <c r="I22" s="51"/>
      <c r="J22" s="51"/>
      <c r="K22" s="51"/>
      <c r="L22" s="51"/>
      <c r="M22" s="52"/>
    </row>
    <row r="23" spans="1:13" x14ac:dyDescent="0.25">
      <c r="A23" s="123" t="s">
        <v>48</v>
      </c>
      <c r="B23" s="43">
        <f>B22*1.03</f>
        <v>0</v>
      </c>
      <c r="C23" s="53"/>
      <c r="D23" s="120"/>
      <c r="E23" s="120"/>
      <c r="F23" s="120"/>
      <c r="G23" s="120"/>
      <c r="H23" s="120"/>
      <c r="I23" s="120"/>
      <c r="J23" s="120"/>
      <c r="K23" s="120"/>
      <c r="L23" s="120"/>
      <c r="M23" s="48"/>
    </row>
    <row r="24" spans="1:13" x14ac:dyDescent="0.25">
      <c r="A24" s="123" t="s">
        <v>49</v>
      </c>
      <c r="B24" s="43">
        <f t="shared" ref="B24:B27" si="1">B23*1.03</f>
        <v>0</v>
      </c>
      <c r="C24" s="53"/>
      <c r="D24" s="120"/>
      <c r="E24" s="120"/>
      <c r="F24" s="120"/>
      <c r="G24" s="120"/>
      <c r="H24" s="120"/>
      <c r="I24" s="120"/>
      <c r="J24" s="120"/>
      <c r="K24" s="120"/>
      <c r="L24" s="120"/>
      <c r="M24" s="48"/>
    </row>
    <row r="25" spans="1:13" x14ac:dyDescent="0.25">
      <c r="A25" s="123" t="s">
        <v>50</v>
      </c>
      <c r="B25" s="30">
        <f t="shared" si="1"/>
        <v>0</v>
      </c>
      <c r="C25" s="120"/>
      <c r="D25" s="120"/>
      <c r="E25" s="120"/>
      <c r="F25" s="120"/>
      <c r="G25" s="120"/>
      <c r="H25" s="120"/>
      <c r="I25" s="120"/>
      <c r="J25" s="120"/>
      <c r="K25" s="120"/>
      <c r="L25" s="120"/>
      <c r="M25" s="48"/>
    </row>
    <row r="26" spans="1:13" x14ac:dyDescent="0.25">
      <c r="A26" s="123" t="s">
        <v>52</v>
      </c>
      <c r="B26" s="30">
        <f t="shared" si="1"/>
        <v>0</v>
      </c>
      <c r="C26" s="120"/>
      <c r="D26" s="120"/>
      <c r="E26" s="120"/>
      <c r="F26" s="120"/>
      <c r="G26" s="120"/>
      <c r="H26" s="120"/>
      <c r="I26" s="120"/>
      <c r="J26" s="120"/>
      <c r="K26" s="120"/>
      <c r="L26" s="120"/>
      <c r="M26" s="48"/>
    </row>
    <row r="27" spans="1:13" x14ac:dyDescent="0.25">
      <c r="A27" s="123" t="s">
        <v>51</v>
      </c>
      <c r="B27" s="30">
        <f t="shared" si="1"/>
        <v>0</v>
      </c>
      <c r="C27" s="120"/>
      <c r="D27" s="120"/>
      <c r="E27" s="120"/>
      <c r="F27" s="120"/>
      <c r="G27" s="120"/>
      <c r="H27" s="120"/>
      <c r="I27" s="120"/>
      <c r="J27" s="120"/>
      <c r="K27" s="120"/>
      <c r="L27" s="120"/>
      <c r="M27" s="48"/>
    </row>
    <row r="28" spans="1:13" ht="15.75" x14ac:dyDescent="0.25">
      <c r="A28" s="46" t="s">
        <v>95</v>
      </c>
      <c r="B28" s="127"/>
      <c r="C28" s="127"/>
      <c r="D28" s="127"/>
      <c r="E28" s="127"/>
      <c r="F28" s="127"/>
      <c r="G28" s="127"/>
      <c r="H28" s="127"/>
      <c r="I28" s="127"/>
      <c r="J28" s="127"/>
      <c r="K28" s="127"/>
      <c r="L28" s="127"/>
      <c r="M28" s="37"/>
    </row>
    <row r="29" spans="1:13" x14ac:dyDescent="0.25">
      <c r="A29" s="45"/>
      <c r="B29" s="122" t="s">
        <v>30</v>
      </c>
      <c r="C29" s="122" t="s">
        <v>31</v>
      </c>
      <c r="D29" s="122" t="s">
        <v>32</v>
      </c>
      <c r="E29" s="122" t="s">
        <v>33</v>
      </c>
      <c r="F29" s="122" t="s">
        <v>34</v>
      </c>
      <c r="G29" s="122" t="s">
        <v>35</v>
      </c>
      <c r="H29" s="122" t="s">
        <v>36</v>
      </c>
      <c r="I29" s="122" t="s">
        <v>37</v>
      </c>
      <c r="J29" s="122" t="s">
        <v>38</v>
      </c>
      <c r="K29" s="122" t="s">
        <v>39</v>
      </c>
      <c r="L29" s="122" t="s">
        <v>40</v>
      </c>
      <c r="M29" s="49" t="s">
        <v>41</v>
      </c>
    </row>
    <row r="30" spans="1:13" x14ac:dyDescent="0.25">
      <c r="A30" s="123" t="s">
        <v>55</v>
      </c>
      <c r="B30" s="30"/>
      <c r="C30" s="30"/>
      <c r="D30" s="30"/>
      <c r="E30" s="30"/>
      <c r="F30" s="30"/>
      <c r="G30" s="30"/>
      <c r="H30" s="30"/>
      <c r="I30" s="30"/>
      <c r="J30" s="30"/>
      <c r="K30" s="30"/>
      <c r="L30" s="30"/>
      <c r="M30" s="39"/>
    </row>
    <row r="31" spans="1:13" ht="45" x14ac:dyDescent="0.25">
      <c r="A31" s="126" t="s">
        <v>56</v>
      </c>
      <c r="B31" s="30"/>
      <c r="C31" s="41"/>
      <c r="D31" s="41"/>
      <c r="E31" s="41"/>
      <c r="F31" s="41"/>
      <c r="G31" s="41"/>
      <c r="H31" s="41"/>
      <c r="I31" s="41"/>
      <c r="J31" s="41"/>
      <c r="K31" s="41"/>
      <c r="L31" s="41"/>
      <c r="M31" s="42"/>
    </row>
    <row r="32" spans="1:13" x14ac:dyDescent="0.25">
      <c r="A32" s="47" t="s">
        <v>47</v>
      </c>
      <c r="B32" s="43">
        <f>SUM(B30:M31)</f>
        <v>0</v>
      </c>
      <c r="C32" s="50"/>
      <c r="D32" s="51"/>
      <c r="E32" s="51"/>
      <c r="F32" s="51"/>
      <c r="G32" s="51"/>
      <c r="H32" s="51"/>
      <c r="I32" s="51"/>
      <c r="J32" s="51"/>
      <c r="K32" s="51"/>
      <c r="L32" s="51"/>
      <c r="M32" s="52"/>
    </row>
    <row r="33" spans="1:13" x14ac:dyDescent="0.25">
      <c r="A33" s="123" t="s">
        <v>48</v>
      </c>
      <c r="B33" s="44">
        <f>B32*1.03</f>
        <v>0</v>
      </c>
      <c r="C33" s="53"/>
      <c r="D33" s="120"/>
      <c r="E33" s="120"/>
      <c r="F33" s="120"/>
      <c r="G33" s="120"/>
      <c r="H33" s="120"/>
      <c r="I33" s="120"/>
      <c r="J33" s="120"/>
      <c r="K33" s="120"/>
      <c r="L33" s="120"/>
      <c r="M33" s="48"/>
    </row>
    <row r="34" spans="1:13" x14ac:dyDescent="0.25">
      <c r="A34" s="123" t="s">
        <v>49</v>
      </c>
      <c r="B34" s="30">
        <f t="shared" ref="B34:B37" si="2">B33*1.03</f>
        <v>0</v>
      </c>
      <c r="C34" s="120"/>
      <c r="D34" s="120"/>
      <c r="E34" s="120"/>
      <c r="F34" s="120"/>
      <c r="G34" s="120"/>
      <c r="H34" s="120"/>
      <c r="I34" s="120"/>
      <c r="J34" s="120"/>
      <c r="K34" s="120"/>
      <c r="L34" s="120"/>
      <c r="M34" s="48"/>
    </row>
    <row r="35" spans="1:13" x14ac:dyDescent="0.25">
      <c r="A35" s="123" t="s">
        <v>50</v>
      </c>
      <c r="B35" s="30">
        <f t="shared" si="2"/>
        <v>0</v>
      </c>
      <c r="C35" s="120"/>
      <c r="D35" s="120"/>
      <c r="E35" s="120"/>
      <c r="F35" s="120"/>
      <c r="G35" s="120"/>
      <c r="H35" s="120"/>
      <c r="I35" s="120"/>
      <c r="J35" s="120"/>
      <c r="K35" s="120"/>
      <c r="L35" s="120"/>
      <c r="M35" s="48"/>
    </row>
    <row r="36" spans="1:13" x14ac:dyDescent="0.25">
      <c r="A36" s="123" t="s">
        <v>52</v>
      </c>
      <c r="B36" s="30">
        <f t="shared" si="2"/>
        <v>0</v>
      </c>
      <c r="C36" s="120"/>
      <c r="D36" s="120"/>
      <c r="E36" s="120"/>
      <c r="F36" s="120"/>
      <c r="G36" s="120"/>
      <c r="H36" s="120"/>
      <c r="I36" s="120"/>
      <c r="J36" s="120"/>
      <c r="K36" s="120"/>
      <c r="L36" s="120"/>
      <c r="M36" s="48"/>
    </row>
    <row r="37" spans="1:13" x14ac:dyDescent="0.25">
      <c r="A37" s="123" t="s">
        <v>51</v>
      </c>
      <c r="B37" s="30">
        <f t="shared" si="2"/>
        <v>0</v>
      </c>
      <c r="C37" s="120"/>
      <c r="D37" s="120"/>
      <c r="E37" s="120"/>
      <c r="F37" s="120"/>
      <c r="G37" s="120"/>
      <c r="H37" s="120"/>
      <c r="I37" s="120"/>
      <c r="J37" s="120"/>
      <c r="K37" s="120"/>
      <c r="L37" s="120"/>
      <c r="M37" s="48"/>
    </row>
    <row r="38" spans="1:13" ht="15" customHeight="1" x14ac:dyDescent="0.25">
      <c r="A38" s="46" t="s">
        <v>96</v>
      </c>
      <c r="B38" s="34"/>
      <c r="C38" s="34"/>
      <c r="D38" s="34"/>
      <c r="E38" s="34"/>
      <c r="F38" s="34"/>
      <c r="G38" s="34"/>
      <c r="H38" s="34"/>
      <c r="I38" s="34"/>
      <c r="J38" s="34"/>
      <c r="K38" s="34"/>
      <c r="L38" s="34"/>
      <c r="M38" s="37"/>
    </row>
    <row r="39" spans="1:13" ht="51.75" x14ac:dyDescent="0.25">
      <c r="A39" s="128" t="s">
        <v>58</v>
      </c>
      <c r="B39" s="30"/>
      <c r="C39" s="118"/>
      <c r="D39" s="118"/>
      <c r="E39" s="118"/>
      <c r="F39" s="118"/>
      <c r="G39" s="118"/>
      <c r="H39" s="118"/>
      <c r="I39" s="118"/>
      <c r="J39" s="118"/>
      <c r="K39" s="118"/>
      <c r="L39" s="118"/>
      <c r="M39" s="129"/>
    </row>
    <row r="40" spans="1:13" x14ac:dyDescent="0.25">
      <c r="A40" s="130" t="s">
        <v>57</v>
      </c>
      <c r="B40" s="30"/>
      <c r="C40" s="118"/>
      <c r="D40" s="118"/>
      <c r="E40" s="118"/>
      <c r="F40" s="118"/>
      <c r="G40" s="118"/>
      <c r="H40" s="118"/>
      <c r="I40" s="118"/>
      <c r="J40" s="118"/>
      <c r="K40" s="118"/>
      <c r="L40" s="118"/>
      <c r="M40" s="129"/>
    </row>
    <row r="41" spans="1:13" x14ac:dyDescent="0.25">
      <c r="A41" s="47" t="s">
        <v>100</v>
      </c>
      <c r="B41" s="30">
        <f>B39*B40*12</f>
        <v>0</v>
      </c>
      <c r="C41" s="120"/>
      <c r="D41" s="120"/>
      <c r="E41" s="120"/>
      <c r="F41" s="120"/>
      <c r="G41" s="120"/>
      <c r="H41" s="120"/>
      <c r="I41" s="120"/>
      <c r="J41" s="120"/>
      <c r="K41" s="120"/>
      <c r="L41" s="120"/>
      <c r="M41" s="48"/>
    </row>
    <row r="42" spans="1:13" ht="15" customHeight="1" x14ac:dyDescent="0.25">
      <c r="A42" s="123" t="s">
        <v>48</v>
      </c>
      <c r="B42" s="30">
        <f>B41*1.03</f>
        <v>0</v>
      </c>
      <c r="C42" s="120"/>
      <c r="D42" s="120"/>
      <c r="E42" s="120"/>
      <c r="F42" s="120"/>
      <c r="G42" s="120"/>
      <c r="H42" s="120"/>
      <c r="I42" s="120"/>
      <c r="J42" s="120"/>
      <c r="K42" s="120"/>
      <c r="L42" s="120"/>
      <c r="M42" s="48"/>
    </row>
    <row r="43" spans="1:13" x14ac:dyDescent="0.25">
      <c r="A43" s="123" t="s">
        <v>49</v>
      </c>
      <c r="B43" s="30">
        <f>B42*1.03</f>
        <v>0</v>
      </c>
      <c r="C43" s="120"/>
      <c r="D43" s="120"/>
      <c r="E43" s="120"/>
      <c r="F43" s="120"/>
      <c r="G43" s="120"/>
      <c r="H43" s="120"/>
      <c r="I43" s="120"/>
      <c r="J43" s="120"/>
      <c r="K43" s="120"/>
      <c r="L43" s="120"/>
      <c r="M43" s="48"/>
    </row>
    <row r="44" spans="1:13" x14ac:dyDescent="0.25">
      <c r="A44" s="123" t="s">
        <v>50</v>
      </c>
      <c r="B44" s="30">
        <f>B43*1.03</f>
        <v>0</v>
      </c>
      <c r="C44" s="120"/>
      <c r="D44" s="120"/>
      <c r="E44" s="120"/>
      <c r="F44" s="120"/>
      <c r="G44" s="120"/>
      <c r="H44" s="120"/>
      <c r="I44" s="120"/>
      <c r="J44" s="120"/>
      <c r="K44" s="120"/>
      <c r="L44" s="120"/>
      <c r="M44" s="48"/>
    </row>
    <row r="45" spans="1:13" x14ac:dyDescent="0.25">
      <c r="A45" s="123" t="s">
        <v>52</v>
      </c>
      <c r="B45" s="30">
        <f>B44*1.03</f>
        <v>0</v>
      </c>
      <c r="C45" s="120"/>
      <c r="D45" s="120"/>
      <c r="E45" s="120"/>
      <c r="F45" s="120"/>
      <c r="G45" s="120"/>
      <c r="H45" s="120"/>
      <c r="I45" s="120"/>
      <c r="J45" s="120"/>
      <c r="K45" s="120"/>
      <c r="L45" s="120"/>
      <c r="M45" s="48"/>
    </row>
    <row r="46" spans="1:13" x14ac:dyDescent="0.25">
      <c r="A46" s="123" t="s">
        <v>51</v>
      </c>
      <c r="B46" s="30">
        <f>B45*1.03</f>
        <v>0</v>
      </c>
      <c r="C46" s="120"/>
      <c r="D46" s="120"/>
      <c r="E46" s="120"/>
      <c r="F46" s="120"/>
      <c r="G46" s="120"/>
      <c r="H46" s="120"/>
      <c r="I46" s="120"/>
      <c r="J46" s="120"/>
      <c r="K46" s="120"/>
      <c r="L46" s="120"/>
      <c r="M46" s="48"/>
    </row>
    <row r="47" spans="1:13" ht="15" customHeight="1" x14ac:dyDescent="0.25">
      <c r="A47" s="46" t="s">
        <v>97</v>
      </c>
      <c r="B47" s="34"/>
      <c r="C47" s="34"/>
      <c r="D47" s="34"/>
      <c r="E47" s="34"/>
      <c r="F47" s="34"/>
      <c r="G47" s="34"/>
      <c r="H47" s="34"/>
      <c r="I47" s="34"/>
      <c r="J47" s="34"/>
      <c r="K47" s="34"/>
      <c r="L47" s="34"/>
      <c r="M47" s="37"/>
    </row>
    <row r="48" spans="1:13" ht="39" x14ac:dyDescent="0.25">
      <c r="A48" s="128" t="s">
        <v>59</v>
      </c>
      <c r="B48" s="30"/>
      <c r="C48" s="120"/>
      <c r="D48" s="120"/>
      <c r="E48" s="120"/>
      <c r="F48" s="120"/>
      <c r="G48" s="120"/>
      <c r="H48" s="120"/>
      <c r="I48" s="120"/>
      <c r="J48" s="120"/>
      <c r="K48" s="120"/>
      <c r="L48" s="120"/>
      <c r="M48" s="48"/>
    </row>
    <row r="49" spans="1:13" ht="26.25" x14ac:dyDescent="0.25">
      <c r="A49" s="128" t="s">
        <v>60</v>
      </c>
      <c r="B49" s="30"/>
      <c r="C49" s="120"/>
      <c r="D49" s="120"/>
      <c r="E49" s="120"/>
      <c r="F49" s="120"/>
      <c r="G49" s="120"/>
      <c r="H49" s="120"/>
      <c r="I49" s="120"/>
      <c r="J49" s="120"/>
      <c r="K49" s="120"/>
      <c r="L49" s="120"/>
      <c r="M49" s="48"/>
    </row>
    <row r="50" spans="1:13" ht="39" x14ac:dyDescent="0.25">
      <c r="A50" s="128" t="s">
        <v>61</v>
      </c>
      <c r="B50" s="30"/>
      <c r="C50" s="120"/>
      <c r="D50" s="120"/>
      <c r="E50" s="120"/>
      <c r="F50" s="120"/>
      <c r="G50" s="120"/>
      <c r="H50" s="120"/>
      <c r="I50" s="120"/>
      <c r="J50" s="120"/>
      <c r="K50" s="120"/>
      <c r="L50" s="120"/>
      <c r="M50" s="48"/>
    </row>
    <row r="51" spans="1:13" ht="39" x14ac:dyDescent="0.25">
      <c r="A51" s="128" t="s">
        <v>62</v>
      </c>
      <c r="B51" s="30"/>
      <c r="C51" s="120"/>
      <c r="D51" s="120"/>
      <c r="E51" s="120"/>
      <c r="F51" s="120"/>
      <c r="G51" s="120"/>
      <c r="H51" s="120"/>
      <c r="I51" s="120"/>
      <c r="J51" s="120"/>
      <c r="K51" s="120"/>
      <c r="L51" s="120"/>
      <c r="M51" s="48"/>
    </row>
    <row r="52" spans="1:13" x14ac:dyDescent="0.25">
      <c r="A52" s="47" t="s">
        <v>99</v>
      </c>
      <c r="B52" s="30">
        <f>SUM(B48:B51)</f>
        <v>0</v>
      </c>
      <c r="C52" s="120"/>
      <c r="D52" s="120"/>
      <c r="E52" s="120"/>
      <c r="F52" s="120"/>
      <c r="G52" s="120"/>
      <c r="H52" s="120"/>
      <c r="I52" s="120"/>
      <c r="J52" s="120"/>
      <c r="K52" s="120"/>
      <c r="L52" s="120"/>
      <c r="M52" s="48"/>
    </row>
    <row r="53" spans="1:13" x14ac:dyDescent="0.25">
      <c r="A53" s="123" t="s">
        <v>48</v>
      </c>
      <c r="B53" s="30">
        <f>B52*1.03</f>
        <v>0</v>
      </c>
      <c r="C53" s="120"/>
      <c r="D53" s="120"/>
      <c r="E53" s="120"/>
      <c r="F53" s="120"/>
      <c r="G53" s="120"/>
      <c r="H53" s="120"/>
      <c r="I53" s="120"/>
      <c r="J53" s="120"/>
      <c r="K53" s="120"/>
      <c r="L53" s="120"/>
      <c r="M53" s="48"/>
    </row>
    <row r="54" spans="1:13" x14ac:dyDescent="0.25">
      <c r="A54" s="123" t="s">
        <v>49</v>
      </c>
      <c r="B54" s="30">
        <f t="shared" ref="B54:B57" si="3">B53*1.03</f>
        <v>0</v>
      </c>
      <c r="C54" s="120"/>
      <c r="D54" s="120"/>
      <c r="E54" s="120"/>
      <c r="F54" s="120"/>
      <c r="G54" s="120"/>
      <c r="H54" s="120"/>
      <c r="I54" s="120"/>
      <c r="J54" s="120"/>
      <c r="K54" s="120"/>
      <c r="L54" s="120"/>
      <c r="M54" s="48"/>
    </row>
    <row r="55" spans="1:13" x14ac:dyDescent="0.25">
      <c r="A55" s="123" t="s">
        <v>50</v>
      </c>
      <c r="B55" s="30">
        <f t="shared" si="3"/>
        <v>0</v>
      </c>
      <c r="C55" s="120"/>
      <c r="D55" s="120"/>
      <c r="E55" s="120"/>
      <c r="F55" s="120"/>
      <c r="G55" s="120"/>
      <c r="H55" s="120"/>
      <c r="I55" s="120"/>
      <c r="J55" s="120"/>
      <c r="K55" s="120"/>
      <c r="L55" s="120"/>
      <c r="M55" s="48"/>
    </row>
    <row r="56" spans="1:13" x14ac:dyDescent="0.25">
      <c r="A56" s="123" t="s">
        <v>52</v>
      </c>
      <c r="B56" s="30">
        <f t="shared" si="3"/>
        <v>0</v>
      </c>
      <c r="C56" s="120"/>
      <c r="D56" s="120"/>
      <c r="E56" s="120"/>
      <c r="F56" s="120"/>
      <c r="G56" s="120"/>
      <c r="H56" s="120"/>
      <c r="I56" s="120"/>
      <c r="J56" s="120"/>
      <c r="K56" s="120"/>
      <c r="L56" s="120"/>
      <c r="M56" s="48"/>
    </row>
    <row r="57" spans="1:13" x14ac:dyDescent="0.25">
      <c r="A57" s="123" t="s">
        <v>51</v>
      </c>
      <c r="B57" s="30">
        <f t="shared" si="3"/>
        <v>0</v>
      </c>
      <c r="C57" s="120"/>
      <c r="D57" s="120"/>
      <c r="E57" s="120"/>
      <c r="F57" s="120"/>
      <c r="G57" s="120"/>
      <c r="H57" s="120"/>
      <c r="I57" s="120"/>
      <c r="J57" s="120"/>
      <c r="K57" s="120"/>
      <c r="L57" s="120"/>
      <c r="M57" s="48"/>
    </row>
    <row r="58" spans="1:13" ht="15.75" x14ac:dyDescent="0.25">
      <c r="A58" s="31" t="s">
        <v>98</v>
      </c>
      <c r="B58" s="34"/>
      <c r="C58" s="34"/>
      <c r="D58" s="34"/>
      <c r="E58" s="34"/>
      <c r="F58" s="34"/>
      <c r="G58" s="34"/>
      <c r="H58" s="34"/>
      <c r="I58" s="34"/>
      <c r="J58" s="34"/>
      <c r="K58" s="34"/>
      <c r="L58" s="34"/>
      <c r="M58" s="37"/>
    </row>
    <row r="59" spans="1:13" x14ac:dyDescent="0.25">
      <c r="A59" s="124" t="s">
        <v>47</v>
      </c>
      <c r="B59" s="30"/>
      <c r="C59" s="120"/>
      <c r="D59" s="120"/>
      <c r="E59" s="120"/>
      <c r="F59" s="120"/>
      <c r="G59" s="120"/>
      <c r="H59" s="120"/>
      <c r="I59" s="120"/>
      <c r="J59" s="120"/>
      <c r="K59" s="120"/>
      <c r="L59" s="120"/>
      <c r="M59" s="48"/>
    </row>
    <row r="60" spans="1:13" x14ac:dyDescent="0.25">
      <c r="A60" s="123" t="s">
        <v>48</v>
      </c>
      <c r="B60" s="30"/>
      <c r="C60" s="120"/>
      <c r="D60" s="120"/>
      <c r="E60" s="120"/>
      <c r="F60" s="120"/>
      <c r="G60" s="120"/>
      <c r="H60" s="120"/>
      <c r="I60" s="120"/>
      <c r="J60" s="120"/>
      <c r="K60" s="120"/>
      <c r="L60" s="120"/>
      <c r="M60" s="48"/>
    </row>
    <row r="61" spans="1:13" x14ac:dyDescent="0.25">
      <c r="A61" s="123" t="s">
        <v>49</v>
      </c>
      <c r="B61" s="30"/>
      <c r="C61" s="120"/>
      <c r="D61" s="120"/>
      <c r="E61" s="120"/>
      <c r="F61" s="120"/>
      <c r="G61" s="120"/>
      <c r="H61" s="120"/>
      <c r="I61" s="120"/>
      <c r="J61" s="120"/>
      <c r="K61" s="120"/>
      <c r="L61" s="120"/>
      <c r="M61" s="48"/>
    </row>
    <row r="62" spans="1:13" x14ac:dyDescent="0.25">
      <c r="A62" s="123" t="s">
        <v>50</v>
      </c>
      <c r="B62" s="30"/>
      <c r="C62" s="120"/>
      <c r="D62" s="120"/>
      <c r="E62" s="120"/>
      <c r="F62" s="120"/>
      <c r="G62" s="120"/>
      <c r="H62" s="120"/>
      <c r="I62" s="120"/>
      <c r="J62" s="120"/>
      <c r="K62" s="120"/>
      <c r="L62" s="120"/>
      <c r="M62" s="48"/>
    </row>
    <row r="63" spans="1:13" x14ac:dyDescent="0.25">
      <c r="A63" s="123" t="s">
        <v>52</v>
      </c>
      <c r="B63" s="30"/>
      <c r="C63" s="120"/>
      <c r="D63" s="120"/>
      <c r="E63" s="120"/>
      <c r="F63" s="120"/>
      <c r="G63" s="120"/>
      <c r="H63" s="120"/>
      <c r="I63" s="120"/>
      <c r="J63" s="120"/>
      <c r="K63" s="120"/>
      <c r="L63" s="120"/>
      <c r="M63" s="48"/>
    </row>
    <row r="64" spans="1:13" x14ac:dyDescent="0.25">
      <c r="A64" s="123" t="s">
        <v>51</v>
      </c>
      <c r="B64" s="30"/>
      <c r="C64" s="120"/>
      <c r="D64" s="120"/>
      <c r="E64" s="120"/>
      <c r="F64" s="120"/>
      <c r="G64" s="120"/>
      <c r="H64" s="120"/>
      <c r="I64" s="120"/>
      <c r="J64" s="120"/>
      <c r="K64" s="120"/>
      <c r="L64" s="120"/>
      <c r="M64" s="48"/>
    </row>
    <row r="65" spans="1:13" x14ac:dyDescent="0.25">
      <c r="A65" s="131" t="s">
        <v>63</v>
      </c>
      <c r="B65" s="120"/>
      <c r="C65" s="120"/>
      <c r="D65" s="120"/>
      <c r="E65" s="120"/>
      <c r="F65" s="120"/>
      <c r="G65" s="120"/>
      <c r="H65" s="120"/>
      <c r="I65" s="120"/>
      <c r="J65" s="120"/>
      <c r="K65" s="120"/>
      <c r="L65" s="120"/>
      <c r="M65" s="48"/>
    </row>
    <row r="66" spans="1:13" ht="156.75" customHeight="1" thickBot="1" x14ac:dyDescent="0.3">
      <c r="A66" s="119"/>
      <c r="B66" s="54"/>
      <c r="C66" s="54"/>
      <c r="D66" s="54"/>
      <c r="E66" s="54"/>
      <c r="F66" s="54"/>
      <c r="G66" s="54"/>
      <c r="H66" s="54"/>
      <c r="I66" s="54"/>
      <c r="J66" s="54"/>
      <c r="K66" s="54"/>
      <c r="L66" s="54"/>
      <c r="M66" s="55"/>
    </row>
  </sheetData>
  <pageMargins left="0.7" right="0.7" top="0.75" bottom="0.75" header="0.3" footer="0.3"/>
  <pageSetup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A3F7A9-BFE4-4B8C-9DC0-00B9D9072023}">
  <sheetPr codeName="Sheet3"/>
  <dimension ref="A1:I64"/>
  <sheetViews>
    <sheetView showZeros="0" zoomScaleNormal="100" zoomScaleSheetLayoutView="100" workbookViewId="0">
      <selection activeCell="Q16" sqref="Q16"/>
    </sheetView>
  </sheetViews>
  <sheetFormatPr defaultRowHeight="15" x14ac:dyDescent="0.25"/>
  <cols>
    <col min="1" max="1" width="27.7109375" customWidth="1"/>
    <col min="2" max="2" width="5.28515625" customWidth="1"/>
    <col min="3" max="3" width="15.42578125" customWidth="1"/>
    <col min="4" max="4" width="7.7109375" customWidth="1"/>
    <col min="5" max="5" width="8.85546875" style="24" customWidth="1"/>
    <col min="6" max="6" width="14" customWidth="1"/>
    <col min="7" max="7" width="7" customWidth="1"/>
    <col min="9" max="9" width="31.5703125" customWidth="1"/>
    <col min="10" max="10" width="14" customWidth="1"/>
    <col min="11" max="13" width="0" hidden="1" customWidth="1"/>
    <col min="14" max="14" width="6.5703125" customWidth="1"/>
    <col min="15" max="15" width="4.5703125" customWidth="1"/>
    <col min="16" max="16" width="5.140625" customWidth="1"/>
  </cols>
  <sheetData>
    <row r="1" spans="1:9" ht="15.75" x14ac:dyDescent="0.25">
      <c r="A1" s="63" t="s">
        <v>64</v>
      </c>
      <c r="B1" s="33"/>
      <c r="C1" s="33"/>
      <c r="D1" s="33"/>
      <c r="E1" s="140"/>
      <c r="F1" s="140"/>
      <c r="G1" s="140"/>
      <c r="H1" s="140"/>
      <c r="I1" s="141"/>
    </row>
    <row r="2" spans="1:9" ht="15.75" x14ac:dyDescent="0.25">
      <c r="A2" s="62"/>
      <c r="B2" s="34"/>
      <c r="C2" s="34"/>
      <c r="D2" s="34"/>
      <c r="E2" s="64"/>
      <c r="F2" s="64"/>
      <c r="G2" s="64"/>
      <c r="H2" s="64"/>
      <c r="I2" s="65"/>
    </row>
    <row r="3" spans="1:9" ht="24.75" customHeight="1" thickBot="1" x14ac:dyDescent="0.3">
      <c r="A3" s="69" t="s">
        <v>65</v>
      </c>
      <c r="B3" s="66"/>
      <c r="C3" s="66"/>
      <c r="D3" s="66"/>
      <c r="E3" s="67">
        <v>2028</v>
      </c>
      <c r="F3" s="144" t="s">
        <v>66</v>
      </c>
      <c r="G3" s="144"/>
      <c r="H3" s="102" t="s">
        <v>67</v>
      </c>
      <c r="I3" s="68"/>
    </row>
    <row r="4" spans="1:9" ht="28.5" customHeight="1" thickBot="1" x14ac:dyDescent="0.3">
      <c r="A4" s="70" t="s">
        <v>68</v>
      </c>
      <c r="B4" s="142" t="s">
        <v>69</v>
      </c>
      <c r="C4" s="143"/>
      <c r="D4" s="71" t="s">
        <v>70</v>
      </c>
      <c r="E4" s="72" t="s">
        <v>71</v>
      </c>
      <c r="F4" s="73" t="s">
        <v>72</v>
      </c>
      <c r="G4" s="74" t="s">
        <v>73</v>
      </c>
      <c r="H4" s="75" t="s">
        <v>74</v>
      </c>
      <c r="I4" s="76" t="s">
        <v>75</v>
      </c>
    </row>
    <row r="5" spans="1:9" ht="13.9" customHeight="1" x14ac:dyDescent="0.25">
      <c r="A5" s="1">
        <f>Property_Address</f>
        <v>0</v>
      </c>
      <c r="B5" s="84">
        <v>2028</v>
      </c>
      <c r="C5" s="85" t="s">
        <v>76</v>
      </c>
      <c r="D5" s="2">
        <f>squarefeet_request_2028</f>
        <v>0</v>
      </c>
      <c r="E5" s="100">
        <f>IF(D5=0,0,F5/D5)</f>
        <v>0</v>
      </c>
      <c r="F5" s="3">
        <f>cost_request_2028</f>
        <v>0</v>
      </c>
      <c r="G5" s="4">
        <f>Request_FY_2028</f>
        <v>0</v>
      </c>
      <c r="H5" s="98">
        <f>IF(G5=0,0,D5/G5)</f>
        <v>0</v>
      </c>
      <c r="I5" s="5"/>
    </row>
    <row r="6" spans="1:9" ht="13.9" customHeight="1" x14ac:dyDescent="0.25">
      <c r="A6" s="6">
        <f>City</f>
        <v>0</v>
      </c>
      <c r="B6" s="77">
        <v>2027</v>
      </c>
      <c r="C6" s="78" t="s">
        <v>77</v>
      </c>
      <c r="D6" s="7">
        <f>squarefeet_estimate_2027</f>
        <v>0</v>
      </c>
      <c r="E6" s="90">
        <f t="shared" ref="E6:E34" si="0">IF(D6=0,0,F6/D6)</f>
        <v>0</v>
      </c>
      <c r="F6" s="8">
        <f>cost_estimate_2027</f>
        <v>0</v>
      </c>
      <c r="G6" s="7">
        <f>Estimate_FY_2027</f>
        <v>0</v>
      </c>
      <c r="H6" s="98">
        <f>IF(G6=0,0,D6/G6)</f>
        <v>0</v>
      </c>
      <c r="I6" s="5"/>
    </row>
    <row r="7" spans="1:9" ht="13.9" customHeight="1" x14ac:dyDescent="0.35">
      <c r="A7" s="6">
        <f>Zip_Code</f>
        <v>0</v>
      </c>
      <c r="B7" s="79">
        <v>2026</v>
      </c>
      <c r="C7" s="78" t="s">
        <v>78</v>
      </c>
      <c r="D7" s="9">
        <f>squarefoot_actual_2026</f>
        <v>0</v>
      </c>
      <c r="E7" s="101">
        <f t="shared" si="0"/>
        <v>0</v>
      </c>
      <c r="F7" s="10">
        <f>cost_acutal_2026</f>
        <v>0</v>
      </c>
      <c r="G7" s="9">
        <f>Actual_2026</f>
        <v>0</v>
      </c>
      <c r="H7" s="99">
        <f>IF(G7=0,0,D7/G7)</f>
        <v>0</v>
      </c>
      <c r="I7" s="5"/>
    </row>
    <row r="8" spans="1:9" ht="13.9" customHeight="1" x14ac:dyDescent="0.25">
      <c r="A8" s="6" t="str">
        <f>Function_use_of_facility</f>
        <v>(Could be administrative use, client counseling, hearing rooms, field offices, etc.  Address any specialized needs which require additional square feet.)</v>
      </c>
      <c r="B8" s="80" t="s">
        <v>79</v>
      </c>
      <c r="C8" s="81"/>
      <c r="D8" s="89">
        <f>+D5-D7</f>
        <v>0</v>
      </c>
      <c r="E8" s="90">
        <f t="shared" si="0"/>
        <v>0</v>
      </c>
      <c r="F8" s="89">
        <f>+F5-F7</f>
        <v>0</v>
      </c>
      <c r="G8" s="89">
        <f>+G5-G7</f>
        <v>0</v>
      </c>
      <c r="H8" s="89">
        <f>+H5-H7</f>
        <v>0</v>
      </c>
      <c r="I8" s="5"/>
    </row>
    <row r="9" spans="1:9" ht="13.9" customHeight="1" thickBot="1" x14ac:dyDescent="0.3">
      <c r="A9" s="11"/>
      <c r="B9" s="82" t="s">
        <v>80</v>
      </c>
      <c r="C9" s="83"/>
      <c r="D9" s="91">
        <f>+D6-D7</f>
        <v>0</v>
      </c>
      <c r="E9" s="92">
        <f t="shared" si="0"/>
        <v>0</v>
      </c>
      <c r="F9" s="91">
        <f>+F6-F7</f>
        <v>0</v>
      </c>
      <c r="G9" s="91">
        <f>+G6-G7</f>
        <v>0</v>
      </c>
      <c r="H9" s="91">
        <f>+H6-H7</f>
        <v>0</v>
      </c>
      <c r="I9" s="12"/>
    </row>
    <row r="10" spans="1:9" ht="13.9" customHeight="1" x14ac:dyDescent="0.25">
      <c r="A10" s="1"/>
      <c r="B10" s="84">
        <v>2028</v>
      </c>
      <c r="C10" s="85" t="s">
        <v>76</v>
      </c>
      <c r="D10" s="2">
        <v>0</v>
      </c>
      <c r="E10" s="100">
        <f t="shared" si="0"/>
        <v>0</v>
      </c>
      <c r="F10" s="8">
        <v>0</v>
      </c>
      <c r="G10" s="2">
        <v>0</v>
      </c>
      <c r="H10" s="98">
        <f>IF(G10=0,0,D10/G10)</f>
        <v>0</v>
      </c>
      <c r="I10" s="13"/>
    </row>
    <row r="11" spans="1:9" ht="13.9" customHeight="1" x14ac:dyDescent="0.25">
      <c r="A11" s="6"/>
      <c r="B11" s="77">
        <v>2027</v>
      </c>
      <c r="C11" s="78" t="s">
        <v>77</v>
      </c>
      <c r="D11" s="7">
        <v>0</v>
      </c>
      <c r="E11" s="90">
        <f t="shared" si="0"/>
        <v>0</v>
      </c>
      <c r="F11" s="8">
        <v>0</v>
      </c>
      <c r="G11" s="7">
        <v>0</v>
      </c>
      <c r="H11" s="98">
        <f>IF(G11=0,0,D11/G11)</f>
        <v>0</v>
      </c>
      <c r="I11" s="5"/>
    </row>
    <row r="12" spans="1:9" ht="13.9" customHeight="1" x14ac:dyDescent="0.35">
      <c r="A12" s="6"/>
      <c r="B12" s="79">
        <v>2026</v>
      </c>
      <c r="C12" s="78" t="s">
        <v>78</v>
      </c>
      <c r="D12" s="9">
        <v>0</v>
      </c>
      <c r="E12" s="101">
        <f t="shared" si="0"/>
        <v>0</v>
      </c>
      <c r="F12" s="10">
        <v>0</v>
      </c>
      <c r="G12" s="9">
        <v>0</v>
      </c>
      <c r="H12" s="99">
        <f>IF(G12=0,0,D12/G12)</f>
        <v>0</v>
      </c>
      <c r="I12" s="5"/>
    </row>
    <row r="13" spans="1:9" ht="13.9" customHeight="1" x14ac:dyDescent="0.25">
      <c r="A13" s="6"/>
      <c r="B13" s="80" t="s">
        <v>79</v>
      </c>
      <c r="C13" s="86"/>
      <c r="D13" s="89">
        <f>+D10-D12</f>
        <v>0</v>
      </c>
      <c r="E13" s="90">
        <f t="shared" si="0"/>
        <v>0</v>
      </c>
      <c r="F13" s="89">
        <f>+F10-F12</f>
        <v>0</v>
      </c>
      <c r="G13" s="89">
        <f>+G10-G12</f>
        <v>0</v>
      </c>
      <c r="H13" s="89">
        <f>+H10-H12</f>
        <v>0</v>
      </c>
      <c r="I13" s="5"/>
    </row>
    <row r="14" spans="1:9" ht="13.9" customHeight="1" thickBot="1" x14ac:dyDescent="0.3">
      <c r="A14" s="11"/>
      <c r="B14" s="82" t="s">
        <v>80</v>
      </c>
      <c r="C14" s="83"/>
      <c r="D14" s="91">
        <f>+D11-D12</f>
        <v>0</v>
      </c>
      <c r="E14" s="92">
        <f t="shared" si="0"/>
        <v>0</v>
      </c>
      <c r="F14" s="91">
        <f>+F11-F12</f>
        <v>0</v>
      </c>
      <c r="G14" s="91">
        <f>+G11-G12</f>
        <v>0</v>
      </c>
      <c r="H14" s="91">
        <f>+H11-H12</f>
        <v>0</v>
      </c>
      <c r="I14" s="12"/>
    </row>
    <row r="15" spans="1:9" ht="13.9" customHeight="1" x14ac:dyDescent="0.25">
      <c r="A15" s="1"/>
      <c r="B15" s="84">
        <v>2028</v>
      </c>
      <c r="C15" s="85" t="s">
        <v>76</v>
      </c>
      <c r="D15" s="2">
        <v>0</v>
      </c>
      <c r="E15" s="100">
        <f t="shared" si="0"/>
        <v>0</v>
      </c>
      <c r="F15" s="8">
        <v>0</v>
      </c>
      <c r="G15" s="2">
        <v>0</v>
      </c>
      <c r="H15" s="98">
        <f>IF(G15=0,0,D15/G15)</f>
        <v>0</v>
      </c>
      <c r="I15" s="13"/>
    </row>
    <row r="16" spans="1:9" ht="13.9" customHeight="1" x14ac:dyDescent="0.25">
      <c r="A16" s="6"/>
      <c r="B16" s="77">
        <v>2027</v>
      </c>
      <c r="C16" s="78" t="s">
        <v>77</v>
      </c>
      <c r="D16" s="7">
        <v>0</v>
      </c>
      <c r="E16" s="90">
        <f t="shared" si="0"/>
        <v>0</v>
      </c>
      <c r="F16" s="8">
        <v>0</v>
      </c>
      <c r="G16" s="7">
        <v>0</v>
      </c>
      <c r="H16" s="98">
        <f>IF(G16=0,0,D16/G16)</f>
        <v>0</v>
      </c>
      <c r="I16" s="5"/>
    </row>
    <row r="17" spans="1:9" ht="13.9" customHeight="1" x14ac:dyDescent="0.35">
      <c r="A17" s="6"/>
      <c r="B17" s="79">
        <v>2026</v>
      </c>
      <c r="C17" s="78" t="s">
        <v>78</v>
      </c>
      <c r="D17" s="9">
        <v>0</v>
      </c>
      <c r="E17" s="101">
        <f t="shared" si="0"/>
        <v>0</v>
      </c>
      <c r="F17" s="10">
        <v>0</v>
      </c>
      <c r="G17" s="9">
        <v>0</v>
      </c>
      <c r="H17" s="99">
        <f>IF(G17=0,0,D17/G17)</f>
        <v>0</v>
      </c>
      <c r="I17" s="5"/>
    </row>
    <row r="18" spans="1:9" ht="13.9" customHeight="1" x14ac:dyDescent="0.25">
      <c r="A18" s="6"/>
      <c r="B18" s="80" t="s">
        <v>79</v>
      </c>
      <c r="C18" s="86"/>
      <c r="D18" s="89">
        <f>+D15-D17</f>
        <v>0</v>
      </c>
      <c r="E18" s="90">
        <f t="shared" si="0"/>
        <v>0</v>
      </c>
      <c r="F18" s="89">
        <f>+F15-F17</f>
        <v>0</v>
      </c>
      <c r="G18" s="89">
        <f>+G15-G17</f>
        <v>0</v>
      </c>
      <c r="H18" s="89">
        <f>+H15-H17</f>
        <v>0</v>
      </c>
      <c r="I18" s="5"/>
    </row>
    <row r="19" spans="1:9" ht="13.9" customHeight="1" thickBot="1" x14ac:dyDescent="0.3">
      <c r="A19" s="11"/>
      <c r="B19" s="82" t="s">
        <v>80</v>
      </c>
      <c r="C19" s="83"/>
      <c r="D19" s="91">
        <f>+D16-D17</f>
        <v>0</v>
      </c>
      <c r="E19" s="92">
        <f t="shared" si="0"/>
        <v>0</v>
      </c>
      <c r="F19" s="91">
        <f>+F16-F17</f>
        <v>0</v>
      </c>
      <c r="G19" s="91">
        <f>+G16-G17</f>
        <v>0</v>
      </c>
      <c r="H19" s="91">
        <f>+H16-H17</f>
        <v>0</v>
      </c>
      <c r="I19" s="12"/>
    </row>
    <row r="20" spans="1:9" ht="13.9" customHeight="1" x14ac:dyDescent="0.25">
      <c r="A20" s="1"/>
      <c r="B20" s="84">
        <v>2028</v>
      </c>
      <c r="C20" s="85" t="s">
        <v>76</v>
      </c>
      <c r="D20" s="2">
        <v>0</v>
      </c>
      <c r="E20" s="100">
        <f t="shared" si="0"/>
        <v>0</v>
      </c>
      <c r="F20" s="8">
        <v>0</v>
      </c>
      <c r="G20" s="2">
        <v>0</v>
      </c>
      <c r="H20" s="98">
        <f>IF(G20=0,0,D20/G20)</f>
        <v>0</v>
      </c>
      <c r="I20" s="13"/>
    </row>
    <row r="21" spans="1:9" ht="13.9" customHeight="1" x14ac:dyDescent="0.25">
      <c r="A21" s="6"/>
      <c r="B21" s="77">
        <v>2027</v>
      </c>
      <c r="C21" s="78" t="s">
        <v>77</v>
      </c>
      <c r="D21" s="7">
        <v>0</v>
      </c>
      <c r="E21" s="90">
        <f t="shared" si="0"/>
        <v>0</v>
      </c>
      <c r="F21" s="8">
        <v>0</v>
      </c>
      <c r="G21" s="7">
        <v>0</v>
      </c>
      <c r="H21" s="98">
        <f>IF(G21=0,0,D21/G21)</f>
        <v>0</v>
      </c>
      <c r="I21" s="5"/>
    </row>
    <row r="22" spans="1:9" ht="13.9" customHeight="1" x14ac:dyDescent="0.35">
      <c r="A22" s="6"/>
      <c r="B22" s="79">
        <v>2026</v>
      </c>
      <c r="C22" s="78" t="s">
        <v>78</v>
      </c>
      <c r="D22" s="9">
        <v>0</v>
      </c>
      <c r="E22" s="101">
        <f t="shared" si="0"/>
        <v>0</v>
      </c>
      <c r="F22" s="10">
        <v>0</v>
      </c>
      <c r="G22" s="9">
        <v>0</v>
      </c>
      <c r="H22" s="99">
        <f>IF(G22=0,0,D22/G22)</f>
        <v>0</v>
      </c>
      <c r="I22" s="5"/>
    </row>
    <row r="23" spans="1:9" ht="13.9" customHeight="1" x14ac:dyDescent="0.25">
      <c r="A23" s="6"/>
      <c r="B23" s="80" t="s">
        <v>79</v>
      </c>
      <c r="C23" s="86"/>
      <c r="D23" s="89">
        <f>+D20-D22</f>
        <v>0</v>
      </c>
      <c r="E23" s="90">
        <f t="shared" si="0"/>
        <v>0</v>
      </c>
      <c r="F23" s="89">
        <f>+F20-F22</f>
        <v>0</v>
      </c>
      <c r="G23" s="89">
        <f>+G20-G22</f>
        <v>0</v>
      </c>
      <c r="H23" s="89">
        <f>+H20-H22</f>
        <v>0</v>
      </c>
      <c r="I23" s="5"/>
    </row>
    <row r="24" spans="1:9" ht="13.9" customHeight="1" thickBot="1" x14ac:dyDescent="0.3">
      <c r="A24" s="11"/>
      <c r="B24" s="82" t="s">
        <v>80</v>
      </c>
      <c r="C24" s="83"/>
      <c r="D24" s="91">
        <f>+D21-D22</f>
        <v>0</v>
      </c>
      <c r="E24" s="92">
        <f t="shared" si="0"/>
        <v>0</v>
      </c>
      <c r="F24" s="91">
        <f>+F21-F22</f>
        <v>0</v>
      </c>
      <c r="G24" s="91">
        <f>+G21-G22</f>
        <v>0</v>
      </c>
      <c r="H24" s="91">
        <f>+H21-H22</f>
        <v>0</v>
      </c>
      <c r="I24" s="12"/>
    </row>
    <row r="25" spans="1:9" ht="13.9" customHeight="1" x14ac:dyDescent="0.25">
      <c r="A25" s="1"/>
      <c r="B25" s="84">
        <v>2028</v>
      </c>
      <c r="C25" s="85" t="s">
        <v>76</v>
      </c>
      <c r="D25" s="2">
        <v>0</v>
      </c>
      <c r="E25" s="100">
        <f t="shared" si="0"/>
        <v>0</v>
      </c>
      <c r="F25" s="8">
        <v>0</v>
      </c>
      <c r="G25" s="2">
        <v>0</v>
      </c>
      <c r="H25" s="98">
        <f>IF(G25=0,0,D25/G25)</f>
        <v>0</v>
      </c>
      <c r="I25" s="13"/>
    </row>
    <row r="26" spans="1:9" ht="13.9" customHeight="1" x14ac:dyDescent="0.25">
      <c r="A26" s="6"/>
      <c r="B26" s="77">
        <v>2027</v>
      </c>
      <c r="C26" s="78" t="s">
        <v>77</v>
      </c>
      <c r="D26" s="7">
        <v>0</v>
      </c>
      <c r="E26" s="90">
        <f t="shared" si="0"/>
        <v>0</v>
      </c>
      <c r="F26" s="8">
        <v>0</v>
      </c>
      <c r="G26" s="7">
        <v>0</v>
      </c>
      <c r="H26" s="98">
        <f>IF(G26=0,0,D26/G26)</f>
        <v>0</v>
      </c>
      <c r="I26" s="5"/>
    </row>
    <row r="27" spans="1:9" ht="13.9" customHeight="1" x14ac:dyDescent="0.35">
      <c r="A27" s="6"/>
      <c r="B27" s="79">
        <v>2026</v>
      </c>
      <c r="C27" s="78" t="s">
        <v>78</v>
      </c>
      <c r="D27" s="9">
        <v>0</v>
      </c>
      <c r="E27" s="101">
        <f t="shared" si="0"/>
        <v>0</v>
      </c>
      <c r="F27" s="10">
        <v>0</v>
      </c>
      <c r="G27" s="9">
        <v>0</v>
      </c>
      <c r="H27" s="99">
        <f>IF(G27=0,0,D27/G27)</f>
        <v>0</v>
      </c>
      <c r="I27" s="5"/>
    </row>
    <row r="28" spans="1:9" ht="13.9" customHeight="1" x14ac:dyDescent="0.25">
      <c r="A28" s="6"/>
      <c r="B28" s="80" t="s">
        <v>79</v>
      </c>
      <c r="C28" s="86"/>
      <c r="D28" s="89">
        <f>+D25-D27</f>
        <v>0</v>
      </c>
      <c r="E28" s="90">
        <f t="shared" si="0"/>
        <v>0</v>
      </c>
      <c r="F28" s="89">
        <f>+F25-F27</f>
        <v>0</v>
      </c>
      <c r="G28" s="89">
        <f>+G25-G27</f>
        <v>0</v>
      </c>
      <c r="H28" s="89">
        <f>+H25-H27</f>
        <v>0</v>
      </c>
      <c r="I28" s="5"/>
    </row>
    <row r="29" spans="1:9" ht="13.9" customHeight="1" thickBot="1" x14ac:dyDescent="0.3">
      <c r="A29" s="11"/>
      <c r="B29" s="82" t="s">
        <v>80</v>
      </c>
      <c r="C29" s="83"/>
      <c r="D29" s="91">
        <f>+D26-D27</f>
        <v>0</v>
      </c>
      <c r="E29" s="92">
        <f t="shared" si="0"/>
        <v>0</v>
      </c>
      <c r="F29" s="91">
        <f>+F26-F27</f>
        <v>0</v>
      </c>
      <c r="G29" s="91">
        <f>+G26-G27</f>
        <v>0</v>
      </c>
      <c r="H29" s="91">
        <f>+H26-H27</f>
        <v>0</v>
      </c>
      <c r="I29" s="12"/>
    </row>
    <row r="30" spans="1:9" ht="13.9" customHeight="1" x14ac:dyDescent="0.25">
      <c r="A30" s="14" t="s">
        <v>81</v>
      </c>
      <c r="B30" s="84">
        <v>2028</v>
      </c>
      <c r="C30" s="87" t="s">
        <v>76</v>
      </c>
      <c r="D30" s="93">
        <f>+D25+D20+D15+D10+D5</f>
        <v>0</v>
      </c>
      <c r="E30" s="100">
        <f t="shared" si="0"/>
        <v>0</v>
      </c>
      <c r="F30" s="103">
        <f t="shared" ref="F30:G32" si="1">+F25+F20+F15+F10+F5</f>
        <v>0</v>
      </c>
      <c r="G30" s="106">
        <f t="shared" si="1"/>
        <v>0</v>
      </c>
      <c r="H30" s="98">
        <f>IF(G30=0,0,D30/G30)</f>
        <v>0</v>
      </c>
      <c r="I30" s="5"/>
    </row>
    <row r="31" spans="1:9" ht="13.9" customHeight="1" x14ac:dyDescent="0.25">
      <c r="A31" s="14"/>
      <c r="B31" s="77">
        <v>2027</v>
      </c>
      <c r="C31" s="88" t="s">
        <v>77</v>
      </c>
      <c r="D31" s="94">
        <f>+D26+D21+D16+D11+D6</f>
        <v>0</v>
      </c>
      <c r="E31" s="90">
        <f t="shared" si="0"/>
        <v>0</v>
      </c>
      <c r="F31" s="104">
        <f t="shared" si="1"/>
        <v>0</v>
      </c>
      <c r="G31" s="94">
        <f t="shared" si="1"/>
        <v>0</v>
      </c>
      <c r="H31" s="98">
        <f>IF(G31=0,0,D31/G31)</f>
        <v>0</v>
      </c>
      <c r="I31" s="5"/>
    </row>
    <row r="32" spans="1:9" ht="13.9" customHeight="1" x14ac:dyDescent="0.35">
      <c r="A32" s="14"/>
      <c r="B32" s="79">
        <v>2026</v>
      </c>
      <c r="C32" s="88" t="s">
        <v>78</v>
      </c>
      <c r="D32" s="95">
        <f>+D27+D22+D17+D12+D7</f>
        <v>0</v>
      </c>
      <c r="E32" s="101">
        <f t="shared" si="0"/>
        <v>0</v>
      </c>
      <c r="F32" s="105">
        <f t="shared" si="1"/>
        <v>0</v>
      </c>
      <c r="G32" s="107">
        <f t="shared" si="1"/>
        <v>0</v>
      </c>
      <c r="H32" s="99">
        <f>IF(G32=0,0,D32/G32)</f>
        <v>0</v>
      </c>
      <c r="I32" s="5"/>
    </row>
    <row r="33" spans="1:9" ht="13.9" customHeight="1" x14ac:dyDescent="0.25">
      <c r="A33" s="14"/>
      <c r="B33" s="80" t="s">
        <v>79</v>
      </c>
      <c r="C33" s="86"/>
      <c r="D33" s="96">
        <f>+D30-D32</f>
        <v>0</v>
      </c>
      <c r="E33" s="90">
        <f t="shared" si="0"/>
        <v>0</v>
      </c>
      <c r="F33" s="96">
        <f>+F30-F32</f>
        <v>0</v>
      </c>
      <c r="G33" s="97">
        <f>+G30-G32</f>
        <v>0</v>
      </c>
      <c r="H33" s="89">
        <f>+H30-H32</f>
        <v>0</v>
      </c>
      <c r="I33" s="5"/>
    </row>
    <row r="34" spans="1:9" ht="13.9" customHeight="1" thickBot="1" x14ac:dyDescent="0.3">
      <c r="A34" s="15"/>
      <c r="B34" s="82" t="s">
        <v>80</v>
      </c>
      <c r="C34" s="83"/>
      <c r="D34" s="91">
        <f>+D31-D32</f>
        <v>0</v>
      </c>
      <c r="E34" s="92">
        <f t="shared" si="0"/>
        <v>0</v>
      </c>
      <c r="F34" s="91">
        <f>+F31-F32</f>
        <v>0</v>
      </c>
      <c r="G34" s="91">
        <f>+G31-G32</f>
        <v>0</v>
      </c>
      <c r="H34" s="91">
        <f>+H31-H32</f>
        <v>0</v>
      </c>
      <c r="I34" s="12"/>
    </row>
    <row r="35" spans="1:9" ht="13.9" customHeight="1" x14ac:dyDescent="0.25">
      <c r="A35" s="16" t="s">
        <v>82</v>
      </c>
      <c r="B35" s="84">
        <v>2028</v>
      </c>
      <c r="C35" s="87" t="s">
        <v>76</v>
      </c>
      <c r="D35" s="17"/>
      <c r="E35" s="114"/>
      <c r="F35" s="18">
        <v>0</v>
      </c>
      <c r="G35" s="19"/>
      <c r="H35" s="116"/>
      <c r="I35" s="5"/>
    </row>
    <row r="36" spans="1:9" ht="13.9" customHeight="1" x14ac:dyDescent="0.25">
      <c r="A36" s="14"/>
      <c r="B36" s="77">
        <v>2027</v>
      </c>
      <c r="C36" s="88" t="s">
        <v>77</v>
      </c>
      <c r="D36" s="20"/>
      <c r="E36" s="109"/>
      <c r="F36" s="21">
        <v>0</v>
      </c>
      <c r="G36" s="20"/>
      <c r="H36" s="116"/>
      <c r="I36" s="5"/>
    </row>
    <row r="37" spans="1:9" ht="13.9" customHeight="1" x14ac:dyDescent="0.35">
      <c r="A37" s="14"/>
      <c r="B37" s="79">
        <v>2026</v>
      </c>
      <c r="C37" s="88" t="s">
        <v>78</v>
      </c>
      <c r="D37" s="22"/>
      <c r="E37" s="115"/>
      <c r="F37" s="23">
        <v>0</v>
      </c>
      <c r="G37" s="22"/>
      <c r="H37" s="117"/>
      <c r="I37" s="5"/>
    </row>
    <row r="38" spans="1:9" ht="13.9" customHeight="1" x14ac:dyDescent="0.25">
      <c r="A38" s="14"/>
      <c r="B38" s="80" t="s">
        <v>79</v>
      </c>
      <c r="C38" s="86"/>
      <c r="D38" s="108"/>
      <c r="E38" s="109"/>
      <c r="F38" s="108">
        <f>+F35-F37</f>
        <v>0</v>
      </c>
      <c r="G38" s="110"/>
      <c r="H38" s="111"/>
      <c r="I38" s="5"/>
    </row>
    <row r="39" spans="1:9" ht="13.9" customHeight="1" thickBot="1" x14ac:dyDescent="0.3">
      <c r="A39" s="15"/>
      <c r="B39" s="82" t="s">
        <v>80</v>
      </c>
      <c r="C39" s="83"/>
      <c r="D39" s="112"/>
      <c r="E39" s="113"/>
      <c r="F39" s="112">
        <f>+F36-F37</f>
        <v>0</v>
      </c>
      <c r="G39" s="112"/>
      <c r="H39" s="112"/>
      <c r="I39" s="12"/>
    </row>
    <row r="40" spans="1:9" ht="12.75" customHeight="1" x14ac:dyDescent="0.25"/>
    <row r="41" spans="1:9" x14ac:dyDescent="0.25">
      <c r="A41" s="25"/>
      <c r="B41" s="25"/>
      <c r="C41" s="28"/>
      <c r="D41" s="25"/>
      <c r="E41" s="27"/>
      <c r="F41" s="26"/>
      <c r="G41" s="25"/>
      <c r="H41" s="25"/>
      <c r="I41" s="25"/>
    </row>
    <row r="42" spans="1:9" x14ac:dyDescent="0.25">
      <c r="A42" s="25"/>
      <c r="B42" s="25"/>
      <c r="C42" s="28"/>
      <c r="D42" s="25"/>
      <c r="E42" s="27"/>
      <c r="F42" s="26"/>
      <c r="G42" s="25"/>
      <c r="H42" s="25"/>
      <c r="I42" s="25"/>
    </row>
    <row r="43" spans="1:9" x14ac:dyDescent="0.25">
      <c r="A43" s="25"/>
      <c r="B43" s="25"/>
      <c r="C43" s="28"/>
      <c r="D43" s="25"/>
      <c r="E43" s="27"/>
      <c r="F43" s="26"/>
      <c r="G43" s="25"/>
      <c r="H43" s="25"/>
      <c r="I43" s="25"/>
    </row>
    <row r="44" spans="1:9" x14ac:dyDescent="0.25">
      <c r="A44" s="25"/>
      <c r="B44" s="25"/>
      <c r="C44" s="28"/>
      <c r="D44" s="25"/>
      <c r="E44" s="27"/>
      <c r="F44" s="26"/>
      <c r="G44" s="25"/>
      <c r="H44" s="25"/>
      <c r="I44" s="25"/>
    </row>
    <row r="45" spans="1:9" x14ac:dyDescent="0.25">
      <c r="A45" s="25"/>
      <c r="B45" s="25"/>
      <c r="C45" s="28"/>
      <c r="D45" s="25"/>
      <c r="E45" s="27"/>
      <c r="F45" s="26"/>
      <c r="G45" s="25"/>
      <c r="H45" s="25"/>
      <c r="I45" s="25"/>
    </row>
    <row r="46" spans="1:9" x14ac:dyDescent="0.25">
      <c r="A46" s="25"/>
      <c r="B46" s="25"/>
      <c r="C46" s="28"/>
      <c r="D46" s="25"/>
      <c r="E46" s="27"/>
      <c r="F46" s="26"/>
      <c r="G46" s="25"/>
      <c r="H46" s="25"/>
      <c r="I46" s="25"/>
    </row>
    <row r="47" spans="1:9" x14ac:dyDescent="0.25">
      <c r="A47" s="25"/>
      <c r="B47" s="25"/>
      <c r="C47" s="28"/>
      <c r="D47" s="25"/>
      <c r="E47" s="27"/>
      <c r="F47" s="26"/>
      <c r="G47" s="25"/>
      <c r="H47" s="25"/>
      <c r="I47" s="25"/>
    </row>
    <row r="48" spans="1:9" x14ac:dyDescent="0.25">
      <c r="A48" s="25"/>
      <c r="B48" s="25"/>
      <c r="C48" s="28"/>
      <c r="D48" s="25"/>
      <c r="E48" s="27"/>
      <c r="F48" s="26"/>
      <c r="G48" s="25"/>
      <c r="H48" s="25"/>
      <c r="I48" s="25"/>
    </row>
    <row r="49" spans="1:9" x14ac:dyDescent="0.25">
      <c r="A49" s="25"/>
      <c r="B49" s="25"/>
      <c r="C49" s="28"/>
      <c r="D49" s="25"/>
      <c r="E49" s="27"/>
      <c r="F49" s="26"/>
      <c r="G49" s="25"/>
      <c r="H49" s="25"/>
      <c r="I49" s="25"/>
    </row>
    <row r="50" spans="1:9" x14ac:dyDescent="0.25">
      <c r="A50" s="25"/>
      <c r="B50" s="25"/>
      <c r="C50" s="28"/>
      <c r="D50" s="25"/>
      <c r="E50" s="27"/>
      <c r="F50" s="26"/>
      <c r="G50" s="25"/>
      <c r="H50" s="25"/>
      <c r="I50" s="25"/>
    </row>
    <row r="51" spans="1:9" x14ac:dyDescent="0.25">
      <c r="A51" s="25"/>
      <c r="B51" s="25"/>
      <c r="C51" s="28"/>
      <c r="D51" s="25"/>
      <c r="E51" s="27"/>
      <c r="F51" s="26"/>
      <c r="G51" s="25"/>
      <c r="H51" s="25"/>
      <c r="I51" s="25"/>
    </row>
    <row r="52" spans="1:9" x14ac:dyDescent="0.25">
      <c r="A52" s="25"/>
      <c r="B52" s="25"/>
      <c r="C52" s="28"/>
      <c r="D52" s="25"/>
      <c r="E52" s="27"/>
      <c r="F52" s="26"/>
      <c r="G52" s="25"/>
      <c r="H52" s="25"/>
      <c r="I52" s="25"/>
    </row>
    <row r="53" spans="1:9" x14ac:dyDescent="0.25">
      <c r="A53" s="25"/>
      <c r="B53" s="25"/>
      <c r="C53" s="28"/>
      <c r="D53" s="25"/>
      <c r="E53" s="27"/>
      <c r="F53" s="26"/>
      <c r="G53" s="25"/>
      <c r="H53" s="25"/>
      <c r="I53" s="25"/>
    </row>
    <row r="54" spans="1:9" x14ac:dyDescent="0.25">
      <c r="A54" s="25"/>
      <c r="B54" s="25"/>
      <c r="C54" s="28"/>
      <c r="D54" s="25"/>
      <c r="E54" s="27"/>
      <c r="F54" s="26"/>
      <c r="G54" s="25"/>
      <c r="H54" s="25"/>
      <c r="I54" s="25"/>
    </row>
    <row r="55" spans="1:9" x14ac:dyDescent="0.25">
      <c r="A55" s="25"/>
      <c r="B55" s="25"/>
      <c r="C55" s="28"/>
      <c r="D55" s="25"/>
      <c r="E55" s="27"/>
      <c r="F55" s="26"/>
      <c r="G55" s="25"/>
      <c r="H55" s="25"/>
      <c r="I55" s="25"/>
    </row>
    <row r="56" spans="1:9" x14ac:dyDescent="0.25">
      <c r="A56" s="25"/>
      <c r="B56" s="25"/>
      <c r="C56" s="28"/>
      <c r="D56" s="25"/>
      <c r="E56" s="27"/>
      <c r="F56" s="26"/>
      <c r="G56" s="25"/>
      <c r="H56" s="25"/>
      <c r="I56" s="25"/>
    </row>
    <row r="57" spans="1:9" x14ac:dyDescent="0.25">
      <c r="A57" s="25"/>
      <c r="B57" s="25"/>
      <c r="C57" s="28"/>
      <c r="D57" s="25"/>
      <c r="E57" s="27"/>
      <c r="F57" s="26"/>
      <c r="G57" s="25"/>
      <c r="H57" s="25"/>
      <c r="I57" s="25"/>
    </row>
    <row r="58" spans="1:9" x14ac:dyDescent="0.25">
      <c r="A58" s="25"/>
      <c r="B58" s="25"/>
      <c r="C58" s="28"/>
      <c r="D58" s="25"/>
      <c r="E58" s="27"/>
      <c r="F58" s="26"/>
      <c r="G58" s="25"/>
      <c r="H58" s="25"/>
      <c r="I58" s="25"/>
    </row>
    <row r="59" spans="1:9" x14ac:dyDescent="0.25">
      <c r="A59" s="25"/>
      <c r="B59" s="25"/>
      <c r="C59" s="28"/>
      <c r="D59" s="25"/>
      <c r="E59" s="27"/>
      <c r="F59" s="26"/>
      <c r="G59" s="25"/>
      <c r="H59" s="25"/>
      <c r="I59" s="25"/>
    </row>
    <row r="60" spans="1:9" x14ac:dyDescent="0.25">
      <c r="A60" s="25"/>
      <c r="B60" s="25"/>
      <c r="C60" s="28"/>
      <c r="D60" s="25"/>
      <c r="E60" s="27"/>
      <c r="F60" s="26"/>
      <c r="G60" s="25"/>
      <c r="H60" s="25"/>
      <c r="I60" s="25"/>
    </row>
    <row r="61" spans="1:9" x14ac:dyDescent="0.25">
      <c r="A61" s="25"/>
      <c r="B61" s="25"/>
      <c r="C61" s="28"/>
      <c r="D61" s="25"/>
      <c r="E61" s="27"/>
      <c r="F61" s="26"/>
      <c r="G61" s="25"/>
      <c r="H61" s="25"/>
      <c r="I61" s="25"/>
    </row>
    <row r="62" spans="1:9" x14ac:dyDescent="0.25">
      <c r="A62" s="25"/>
      <c r="B62" s="25"/>
      <c r="C62" s="28"/>
      <c r="D62" s="25"/>
      <c r="E62" s="27"/>
      <c r="F62" s="26"/>
      <c r="G62" s="25"/>
      <c r="H62" s="25"/>
      <c r="I62" s="25"/>
    </row>
    <row r="63" spans="1:9" x14ac:dyDescent="0.25">
      <c r="A63" s="25"/>
      <c r="B63" s="25"/>
      <c r="C63" s="28"/>
      <c r="D63" s="25"/>
      <c r="E63" s="27"/>
      <c r="F63" s="26"/>
      <c r="G63" s="25"/>
      <c r="H63" s="25"/>
      <c r="I63" s="25"/>
    </row>
    <row r="64" spans="1:9" x14ac:dyDescent="0.25">
      <c r="A64" s="25"/>
      <c r="B64" s="25"/>
      <c r="C64" s="28"/>
      <c r="D64" s="25"/>
      <c r="E64" s="27"/>
      <c r="F64" s="26"/>
      <c r="G64" s="25"/>
      <c r="H64" s="25"/>
      <c r="I64" s="25"/>
    </row>
  </sheetData>
  <mergeCells count="2">
    <mergeCell ref="B4:C4"/>
    <mergeCell ref="F3:G3"/>
  </mergeCells>
  <pageMargins left="0.25" right="0.25" top="0.5" bottom="0.5" header="0.3" footer="0.3"/>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50</vt:i4>
      </vt:variant>
    </vt:vector>
  </HeadingPairs>
  <TitlesOfParts>
    <vt:vector size="53" baseType="lpstr">
      <vt:lpstr>5-Yr Facility Needs Plan</vt:lpstr>
      <vt:lpstr>Calculation Sheet</vt:lpstr>
      <vt:lpstr>Facility Info Summary Sheet</vt:lpstr>
      <vt:lpstr>_blank</vt:lpstr>
      <vt:lpstr>Actual_2026</vt:lpstr>
      <vt:lpstr>Actual_2026_Workarea</vt:lpstr>
      <vt:lpstr>Agency_Information</vt:lpstr>
      <vt:lpstr>AGENCY_NAME</vt:lpstr>
      <vt:lpstr>City</vt:lpstr>
      <vt:lpstr>cost_acutal_2026</vt:lpstr>
      <vt:lpstr>cost_estimate_2027</vt:lpstr>
      <vt:lpstr>cost_request_2028</vt:lpstr>
      <vt:lpstr>cost_request_2029</vt:lpstr>
      <vt:lpstr>cost_request_2030</vt:lpstr>
      <vt:lpstr>cost_request_2031</vt:lpstr>
      <vt:lpstr>County</vt:lpstr>
      <vt:lpstr>Date_Prepared</vt:lpstr>
      <vt:lpstr>DFM_Analyst</vt:lpstr>
      <vt:lpstr>Division_Bureau</vt:lpstr>
      <vt:lpstr>E_mail_Address</vt:lpstr>
      <vt:lpstr>Estimate_FY_2027</vt:lpstr>
      <vt:lpstr>Facility_Name</vt:lpstr>
      <vt:lpstr>Five_Year_Facility_Needs_Plan</vt:lpstr>
      <vt:lpstr>FTE_actual_2026</vt:lpstr>
      <vt:lpstr>FTE_Actual_2029</vt:lpstr>
      <vt:lpstr>FTE_actual_FY_2027</vt:lpstr>
      <vt:lpstr>FTE_actual_FY_2028</vt:lpstr>
      <vt:lpstr>FTE_Request_FY_2030</vt:lpstr>
      <vt:lpstr>FTE_Request_FY_2031</vt:lpstr>
      <vt:lpstr>Function_use_of_facility</vt:lpstr>
      <vt:lpstr>intentionally_blank</vt:lpstr>
      <vt:lpstr>LSO_BPA_Analyst</vt:lpstr>
      <vt:lpstr>Prepared_By</vt:lpstr>
      <vt:lpstr>Property_Address</vt:lpstr>
      <vt:lpstr>Pursuant_to_IC_67_5708B</vt:lpstr>
      <vt:lpstr>Request_FY_2028</vt:lpstr>
      <vt:lpstr>Request_FY_2030</vt:lpstr>
      <vt:lpstr>Request_FY_2031</vt:lpstr>
      <vt:lpstr>Request_FY2_2029</vt:lpstr>
      <vt:lpstr>squarefeet_estimate_2027</vt:lpstr>
      <vt:lpstr>squarefeet_request_2028</vt:lpstr>
      <vt:lpstr>squarefeet_request_2029</vt:lpstr>
      <vt:lpstr>squarefeet_request_2030</vt:lpstr>
      <vt:lpstr>squarefeet_request_2031</vt:lpstr>
      <vt:lpstr>squarefoot_actual_2026</vt:lpstr>
      <vt:lpstr>Telephone_Number</vt:lpstr>
      <vt:lpstr>temp_actual_2026</vt:lpstr>
      <vt:lpstr>temp_estimate_2027</vt:lpstr>
      <vt:lpstr>temp_request_2028</vt:lpstr>
      <vt:lpstr>Temp_request_2029</vt:lpstr>
      <vt:lpstr>temp_request_2030</vt:lpstr>
      <vt:lpstr>temp_request_2031</vt:lpstr>
      <vt:lpstr>Zip_Code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Grace Paduano</dc:creator>
  <cp:lastModifiedBy>Grace Paduano</cp:lastModifiedBy>
  <dcterms:created xsi:type="dcterms:W3CDTF">2026-07-30T21:43:27Z</dcterms:created>
  <dcterms:modified xsi:type="dcterms:W3CDTF">2026-08-12T16:40:41Z</dcterms:modified>
</cp:coreProperties>
</file>